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 (2)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<sst xmlns="http://schemas.openxmlformats.org/spreadsheetml/2006/main" count="399" uniqueCount="255">
  <si>
    <t>MUNICÍPIO DE RANCHO ALEGRE - PR</t>
  </si>
  <si>
    <t>OBRA:</t>
  </si>
  <si>
    <t>LOCAL:</t>
  </si>
  <si>
    <t>VALOR:</t>
  </si>
  <si>
    <t>Item</t>
  </si>
  <si>
    <t>Discriminação</t>
  </si>
  <si>
    <t>Unid</t>
  </si>
  <si>
    <t>Qde</t>
  </si>
  <si>
    <t>Preço Unit</t>
  </si>
  <si>
    <t>Total Item</t>
  </si>
  <si>
    <t>Total  Geral</t>
  </si>
  <si>
    <t>1.</t>
  </si>
  <si>
    <t>1.1</t>
  </si>
  <si>
    <t>1.2</t>
  </si>
  <si>
    <t>2.</t>
  </si>
  <si>
    <t>2.1</t>
  </si>
  <si>
    <t>2.2</t>
  </si>
  <si>
    <t>3.</t>
  </si>
  <si>
    <t>3.1</t>
  </si>
  <si>
    <t>4.</t>
  </si>
  <si>
    <t>4.1</t>
  </si>
  <si>
    <t>5.1</t>
  </si>
  <si>
    <t>5.3</t>
  </si>
  <si>
    <t>m</t>
  </si>
  <si>
    <t>m2</t>
  </si>
  <si>
    <t>m3</t>
  </si>
  <si>
    <t>5.2</t>
  </si>
  <si>
    <t>6.1</t>
  </si>
  <si>
    <t>6.2</t>
  </si>
  <si>
    <t>7.1</t>
  </si>
  <si>
    <t>7.2</t>
  </si>
  <si>
    <t>8.1</t>
  </si>
  <si>
    <t>unid</t>
  </si>
  <si>
    <t>6.</t>
  </si>
  <si>
    <t>7.</t>
  </si>
  <si>
    <t>8.</t>
  </si>
  <si>
    <t>8.2</t>
  </si>
  <si>
    <t>8.3</t>
  </si>
  <si>
    <t>9.</t>
  </si>
  <si>
    <t>9.1</t>
  </si>
  <si>
    <t>9.2</t>
  </si>
  <si>
    <t>9.3</t>
  </si>
  <si>
    <t>10.</t>
  </si>
  <si>
    <t>10.1</t>
  </si>
  <si>
    <t>10.2</t>
  </si>
  <si>
    <t>10.3</t>
  </si>
  <si>
    <t>10.6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</si>
  <si>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</si>
  <si>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</si>
  <si>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</si>
  <si>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</si>
  <si>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</si>
  <si>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</si>
  <si>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</si>
  <si>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</si>
  <si>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11.</t>
  </si>
  <si>
    <t>11.1</t>
  </si>
  <si>
    <t>12.</t>
  </si>
  <si>
    <t>12.1</t>
  </si>
  <si>
    <t>12.2</t>
  </si>
  <si>
    <t>13.</t>
  </si>
  <si>
    <t>13.1</t>
  </si>
  <si>
    <t>13.2</t>
  </si>
  <si>
    <t>13.3</t>
  </si>
  <si>
    <t>14.</t>
  </si>
  <si>
    <t>14.1</t>
  </si>
  <si>
    <t>6.3</t>
  </si>
  <si>
    <t>9.4</t>
  </si>
  <si>
    <t>9.5</t>
  </si>
  <si>
    <t>9.6</t>
  </si>
  <si>
    <t>9.7</t>
  </si>
  <si>
    <t>9.8</t>
  </si>
  <si>
    <t>10.4</t>
  </si>
  <si>
    <t>10.5</t>
  </si>
  <si>
    <t>15.</t>
  </si>
  <si>
    <t>15.1</t>
  </si>
  <si>
    <t>10.17</t>
  </si>
  <si>
    <t>10.18</t>
  </si>
  <si>
    <t>10.19</t>
  </si>
  <si>
    <t>10.20</t>
  </si>
  <si>
    <t>11.2</t>
  </si>
  <si>
    <t>Serviços Preliminares</t>
  </si>
  <si>
    <t>Demolição de paredes de alvenaria com reirada</t>
  </si>
  <si>
    <t>Retirada de esquadrias metalicas</t>
  </si>
  <si>
    <t>2.3</t>
  </si>
  <si>
    <t>4.2</t>
  </si>
  <si>
    <t>Vigas baldrame em concreto armado (15x25)cm</t>
  </si>
  <si>
    <t>5.</t>
  </si>
  <si>
    <t>Pilares em concreto armado</t>
  </si>
  <si>
    <t>Vigas em concreto armado</t>
  </si>
  <si>
    <t>Lajes pre-fabricada  com capa de concretto de espessura 3,00cm</t>
  </si>
  <si>
    <t>Chapisco em paredes e lajes com argamassa de cim/areia traço 1:3</t>
  </si>
  <si>
    <t>Emboço de argamassa mista e=1,5cmm</t>
  </si>
  <si>
    <t>Fio de cobre com isolamento em PVC750V #2,50mm</t>
  </si>
  <si>
    <t>Fio de cobre com isolamento em PVC750V #6,00mm</t>
  </si>
  <si>
    <t>Fio de cobre com isolamento em PVC750V #16,00mm</t>
  </si>
  <si>
    <t>Luminarias fluorescentes - 2 x 40 W de sobrepor</t>
  </si>
  <si>
    <t>Luminarias fluorescentes - 1 x 40 W de sobrepor</t>
  </si>
  <si>
    <t>Fio de cobre com isolamento em PVC750V#1,5mm</t>
  </si>
  <si>
    <t>Ponto de luz -caixa, fio, eletroduto e interruptores</t>
  </si>
  <si>
    <t xml:space="preserve">Saboneteira </t>
  </si>
  <si>
    <t xml:space="preserve">Papeleira </t>
  </si>
  <si>
    <t>Tubo de PVC o 25mm</t>
  </si>
  <si>
    <t xml:space="preserve">10.8 </t>
  </si>
  <si>
    <t>Tubo de PVC o 40mm</t>
  </si>
  <si>
    <t>Tubo de PVC o 100mm</t>
  </si>
  <si>
    <t>Ralo sinfonado</t>
  </si>
  <si>
    <t>Registro de gaveta com canopla 1.1/2"</t>
  </si>
  <si>
    <t>Te de 25mm com rosca metalica</t>
  </si>
  <si>
    <t>Joelho de 90 o 100mm</t>
  </si>
  <si>
    <t>Te de 100mm</t>
  </si>
  <si>
    <t>Joelho de 90 de 40mm</t>
  </si>
  <si>
    <t>Te de 40mm</t>
  </si>
  <si>
    <t>Joelho de 25mm</t>
  </si>
  <si>
    <t>Tubo de PVC o 32mm</t>
  </si>
  <si>
    <t>Te de redução de 32mm/25mm</t>
  </si>
  <si>
    <t>10.21</t>
  </si>
  <si>
    <t>Joelho de redução de 32mm/25mm</t>
  </si>
  <si>
    <t>Tinta Latex Acrilica fosco duas demãos paredes int. e externas</t>
  </si>
  <si>
    <t>12.3</t>
  </si>
  <si>
    <t>12.4</t>
  </si>
  <si>
    <t>Vidros</t>
  </si>
  <si>
    <t>Vidros liso</t>
  </si>
  <si>
    <t>Pavimentação Externa</t>
  </si>
  <si>
    <t>Calçada externa em concreto desempenado e=5,0cm</t>
  </si>
  <si>
    <t>Limpeza da obra</t>
  </si>
  <si>
    <t>PLANILHA ORÇAMENTÁRIA</t>
  </si>
  <si>
    <t>Construção de Depósito e Reforma da Cantina</t>
  </si>
  <si>
    <t>Escola Municipal Arthur Serafim Marques - Rancho Alegre-PR.</t>
  </si>
  <si>
    <t>Locação da Obra - Construção Depósito</t>
  </si>
  <si>
    <t>Demolição ( Cantina)</t>
  </si>
  <si>
    <t>Demolição de piso existente com retirada</t>
  </si>
  <si>
    <t>Murro  Arrimo ( deposito)</t>
  </si>
  <si>
    <t>Murro  Arrimo  em alvenaria estruturado para aterro da construção do deposito</t>
  </si>
  <si>
    <t>Estacas a trado manual D= 25cm c/ concreto FCK = 18 MPA mais 20 Kg aço/m3</t>
  </si>
  <si>
    <t>Alvenaria de Tijolos de ( 9x14x19)14cm</t>
  </si>
  <si>
    <t>Paredes e Paineis( Depósito e Cantina)</t>
  </si>
  <si>
    <t>Abertura/fechamento/rasgos em alvenaria p/ duto ( Elétrica), fechamento com argamassa</t>
  </si>
  <si>
    <t xml:space="preserve">Abertura/fechamento/rasgos em alvenaria p/ tubos,( Hidraulica) </t>
  </si>
  <si>
    <t>Cobertura ( Depósito)</t>
  </si>
  <si>
    <t>Telha de fibrocimento, espessura 6mm incluso junta de vedação e acssorios</t>
  </si>
  <si>
    <t>Estrutura Metalica p/ cobertura com perfil U na chapa 13 c/ telhas de fibrocimento 6,0mm</t>
  </si>
  <si>
    <t>Revestimento ( Cantina e Depósito)</t>
  </si>
  <si>
    <t>Revestimento em ceramica esmaltada PEI V assentada c/ argamassa</t>
  </si>
  <si>
    <t>Instalações Elétricas ( Cantina e depósito)</t>
  </si>
  <si>
    <t>Padrão de energia bifasico com dijuntor de 70A</t>
  </si>
  <si>
    <t>und</t>
  </si>
  <si>
    <t>Tanque duplo completo</t>
  </si>
  <si>
    <t>Tampo em granito cinza andorinha para inst. das cubas</t>
  </si>
  <si>
    <t>Reservatorio de fibro-cimento de 500l</t>
  </si>
  <si>
    <t>Esquadrias de ferro basculante(1,50x1,0)m</t>
  </si>
  <si>
    <t>Esquadria de ferro-porta(0,90x2,10)m</t>
  </si>
  <si>
    <t>Cuba metalica completa ( Valvula, torneira e assessorios)</t>
  </si>
  <si>
    <t>Instalações hidro-sanitaria ( Cantina e Depósito)</t>
  </si>
  <si>
    <t>Esquadrias ( Cantina  e Depósito)</t>
  </si>
  <si>
    <t>Tinta Latex Acrilica fosco- duas demãos em Laje ( Cantina e Depósito)</t>
  </si>
  <si>
    <t>Tinta Esmalte sintético para esquadrias</t>
  </si>
  <si>
    <t>Emassamento para ambientes internos duas demão inc. laje</t>
  </si>
  <si>
    <t>Contrapiso esp 5cm - preparo manual</t>
  </si>
  <si>
    <t>Piso Cerâmico esmaltado PEI V - assentado com argamassa</t>
  </si>
  <si>
    <t>Soleira em granito polido e = 2cm</t>
  </si>
  <si>
    <t>Fundação 9 Depósito)</t>
  </si>
  <si>
    <t>Supra-estrutura(Depósito)</t>
  </si>
  <si>
    <t>Pintura ( Cantina e depósito)</t>
  </si>
  <si>
    <t>Pisos ( Cantina e Depósito)</t>
  </si>
  <si>
    <t>7.3</t>
  </si>
  <si>
    <t>Rufo em chapa galvanizada</t>
  </si>
  <si>
    <t>ml</t>
  </si>
  <si>
    <t>7.4</t>
  </si>
  <si>
    <t>Calha com corte de 30 cm</t>
  </si>
  <si>
    <t>Demolição</t>
  </si>
  <si>
    <t xml:space="preserve">Piso </t>
  </si>
  <si>
    <t>6.4</t>
  </si>
  <si>
    <t>6.5</t>
  </si>
  <si>
    <t>Instalações hidro-sanitaria</t>
  </si>
  <si>
    <t>Lavatorio de louça branca com metais e acessorios</t>
  </si>
  <si>
    <t>Bacia sanitaria de louça branca com caixa de descarga acoplada</t>
  </si>
  <si>
    <t>Mictorio de louça branca completo</t>
  </si>
  <si>
    <t>Portas de madeira compensada lisa (780x210)-completa 1</t>
  </si>
  <si>
    <t>as( 80x210)cm-completa 1</t>
  </si>
  <si>
    <t>Portas de madeira compensada lisa (70x210)cm-completa 1</t>
  </si>
  <si>
    <t>pensada lisa (70x210)-completa 1</t>
  </si>
  <si>
    <t>Pintura</t>
  </si>
  <si>
    <t>Tinta Latex Acrilica fosco- duas demãos em muros</t>
  </si>
  <si>
    <t>Fundo selador acrilico para paredes</t>
  </si>
  <si>
    <t>Pintura esmalte c/ 2 demão e 1 demão de zarcão- esq. metal.</t>
  </si>
  <si>
    <t>Tinta latex acrilico com duas demãos nas paredes e lajes do sanitario</t>
  </si>
  <si>
    <t>Plantio de grama  esmeralda em placas</t>
  </si>
  <si>
    <t>TOTAL GERAL</t>
  </si>
  <si>
    <t>Placa de obra em chapa de aço galvanizado</t>
  </si>
  <si>
    <t xml:space="preserve"> Reforma das Salas,Pátio e Cobertura Metálica</t>
  </si>
  <si>
    <t xml:space="preserve">OBRA: </t>
  </si>
  <si>
    <t xml:space="preserve">  BDI: 25%</t>
  </si>
  <si>
    <t>1.3</t>
  </si>
  <si>
    <t>Retirada de esquadrias metalicas( Portão)</t>
  </si>
  <si>
    <t>Demolição de piso tipo taco com retirada</t>
  </si>
  <si>
    <t>1.4</t>
  </si>
  <si>
    <t>Retirada de forro de madeira</t>
  </si>
  <si>
    <t>1.5</t>
  </si>
  <si>
    <t>Retirada de calhas</t>
  </si>
  <si>
    <t>Cobertura (Páteo)</t>
  </si>
  <si>
    <t xml:space="preserve">Fundação </t>
  </si>
  <si>
    <t>Escavação manual de valas AF 03/2016</t>
  </si>
  <si>
    <t>Reaterro manual de valas com compctação mecanizada AF 04/2016</t>
  </si>
  <si>
    <t>Tabua madeira 2,5x30cm não aparelhada</t>
  </si>
  <si>
    <t>Concreto ( cimento /areia média/ brita nº 1) - preparo macânico com betoneira 600 L</t>
  </si>
  <si>
    <t>Armação de aço CA-50</t>
  </si>
  <si>
    <t>Kg</t>
  </si>
  <si>
    <t>Armação de aço CA-60</t>
  </si>
  <si>
    <t>3.2</t>
  </si>
  <si>
    <t>Supra-estrutura e cobertura</t>
  </si>
  <si>
    <t>Estrutura Metálica em tesouras (fornecimento e montagem)</t>
  </si>
  <si>
    <t>Pilar Metálico</t>
  </si>
  <si>
    <t>Und</t>
  </si>
  <si>
    <t>Telha de aço galvanizado</t>
  </si>
  <si>
    <t>Piso Cerâmico esmaltado PEI V - assentado com argamassa (inc. rejunte)</t>
  </si>
  <si>
    <t>Revestimento na paredes do páteo</t>
  </si>
  <si>
    <t>Portão de Chapa Metálica</t>
  </si>
  <si>
    <t>Esquadria de aluminio-porta(2,50x2,10)m</t>
  </si>
  <si>
    <t xml:space="preserve">Gradil Metálico com portão de correr </t>
  </si>
  <si>
    <t xml:space="preserve">Gradil Metálico em metalon </t>
  </si>
  <si>
    <t>6.6</t>
  </si>
  <si>
    <t>7.5</t>
  </si>
  <si>
    <t>7.6</t>
  </si>
  <si>
    <t>Bedouro em aço inox (instalado)</t>
  </si>
  <si>
    <t>Janela de ferro 2,00x1,00m, basculante</t>
  </si>
  <si>
    <t>Janela de ferro 1,50x1,00m, basculante</t>
  </si>
  <si>
    <t xml:space="preserve">Pintura com tinta acrilica para piso </t>
  </si>
  <si>
    <t>Mureta externa</t>
  </si>
  <si>
    <t>Alvenaria com tijolo 6 furros</t>
  </si>
  <si>
    <t>Esquadrias e Forro</t>
  </si>
  <si>
    <t>Foroo de PVC ,instalado inc. acessório</t>
  </si>
  <si>
    <t>Diverso</t>
  </si>
  <si>
    <t>Placa quadriculada para quadro com moldura e porta giz (instalado)</t>
  </si>
  <si>
    <t>Reforma e Ampliação na Escola Municipal Arthur Serafim Marques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</si>
  <si>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</si>
  <si>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</si>
  <si>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</si>
  <si>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</si>
  <si>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</si>
  <si>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</si>
  <si>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</si>
  <si>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</si>
  <si>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</si>
  <si>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</si>
  <si>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</si>
  <si>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5.4</t>
  </si>
  <si>
    <t>5.5</t>
  </si>
  <si>
    <t>5.6</t>
  </si>
  <si>
    <t>5.7</t>
  </si>
  <si>
    <t>5.8</t>
  </si>
  <si>
    <t>5.9</t>
  </si>
  <si>
    <t>Demolição de paredes de alvenaria com reTirada</t>
  </si>
  <si>
    <t>EDITAL DE TOMADA DE PREÇOS 002/2017</t>
  </si>
  <si>
    <t>ANEXO XIV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</si>
</sst>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u val="single"/>
      <sz val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3" fontId="4" fillId="0" borderId="16" xfId="5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L180" sqref="L180"/>
    </sheetView>
  </sheetViews>
  <sheetFormatPr defaultColWidth="9.140625" defaultRowHeight="12.75"/>
  <cols>
    <col min="1" max="1" width="8.28125" style="0" customWidth="1"/>
    <col min="2" max="2" width="10.140625" style="0" bestFit="1" customWidth="1"/>
    <col min="7" max="7" width="21.7109375" style="0" customWidth="1"/>
    <col min="8" max="8" width="9.7109375" style="0" customWidth="1"/>
    <col min="10" max="10" width="11.421875" style="0" bestFit="1" customWidth="1"/>
    <col min="11" max="11" width="12.00390625" style="0" customWidth="1"/>
    <col min="12" max="12" width="12.57421875" style="0" customWidth="1"/>
    <col min="13" max="13" width="10.00390625" style="0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3.25">
      <c r="A2" s="67" t="s">
        <v>253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</row>
    <row r="3" spans="1:13" ht="18.75" customHeight="1">
      <c r="A3" s="67" t="s">
        <v>254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5"/>
    </row>
    <row r="4" spans="1:13" ht="15.75">
      <c r="A4" s="1"/>
      <c r="B4" s="1"/>
      <c r="C4" s="1"/>
      <c r="D4" s="1"/>
      <c r="E4" s="1"/>
      <c r="F4" s="1"/>
      <c r="G4" s="2" t="s">
        <v>126</v>
      </c>
      <c r="H4" s="2"/>
      <c r="I4" s="2"/>
      <c r="J4" s="1"/>
      <c r="K4" s="1"/>
      <c r="L4" s="1"/>
      <c r="M4" s="1"/>
    </row>
    <row r="5" spans="1:12" ht="12.75">
      <c r="A5" s="4" t="s">
        <v>1</v>
      </c>
      <c r="B5" s="3" t="s">
        <v>234</v>
      </c>
      <c r="C5" s="3"/>
      <c r="D5" s="3"/>
      <c r="E5" s="3"/>
      <c r="F5" s="5"/>
      <c r="G5" s="6"/>
      <c r="H5" s="3" t="s">
        <v>2</v>
      </c>
      <c r="I5" s="3" t="s">
        <v>128</v>
      </c>
      <c r="J5" s="5"/>
      <c r="K5" s="5"/>
      <c r="L5" s="7"/>
    </row>
    <row r="6" spans="1:12" ht="12.75">
      <c r="A6" s="21"/>
      <c r="B6" s="9"/>
      <c r="C6" s="9"/>
      <c r="D6" s="9"/>
      <c r="E6" s="9"/>
      <c r="F6" s="9"/>
      <c r="G6" s="10"/>
      <c r="H6" s="8"/>
      <c r="I6" s="9"/>
      <c r="J6" s="9"/>
      <c r="K6" s="9"/>
      <c r="L6" s="10"/>
    </row>
    <row r="7" spans="1:12" ht="12.75">
      <c r="A7" s="3" t="s">
        <v>127</v>
      </c>
      <c r="B7" s="3"/>
      <c r="C7" s="3"/>
      <c r="D7" s="3"/>
      <c r="E7" s="5"/>
      <c r="F7" s="5"/>
      <c r="G7" s="7"/>
      <c r="H7" s="3" t="s">
        <v>3</v>
      </c>
      <c r="I7" s="82"/>
      <c r="J7" s="82"/>
      <c r="K7" s="5"/>
      <c r="L7" s="5" t="s">
        <v>192</v>
      </c>
    </row>
    <row r="8" spans="1:12" ht="12.75">
      <c r="A8" s="11" t="s">
        <v>4</v>
      </c>
      <c r="B8" s="83" t="s">
        <v>5</v>
      </c>
      <c r="C8" s="84"/>
      <c r="D8" s="84"/>
      <c r="E8" s="84"/>
      <c r="F8" s="84"/>
      <c r="G8" s="85"/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</row>
    <row r="9" spans="1:12" ht="12.75">
      <c r="A9" s="32" t="s">
        <v>11</v>
      </c>
      <c r="B9" s="77" t="s">
        <v>81</v>
      </c>
      <c r="C9" s="78"/>
      <c r="D9" s="78"/>
      <c r="E9" s="78"/>
      <c r="F9" s="78"/>
      <c r="G9" s="79"/>
      <c r="H9" s="33"/>
      <c r="I9" s="13"/>
      <c r="J9" s="13"/>
      <c r="K9" s="13"/>
      <c r="L9" s="13"/>
    </row>
    <row r="10" spans="1:12" ht="12.75">
      <c r="A10" s="34" t="s">
        <v>12</v>
      </c>
      <c r="B10" s="68" t="s">
        <v>189</v>
      </c>
      <c r="C10" s="69"/>
      <c r="D10" s="69"/>
      <c r="E10" s="69"/>
      <c r="F10" s="69"/>
      <c r="G10" s="70"/>
      <c r="H10" s="36" t="s">
        <v>24</v>
      </c>
      <c r="I10" s="16">
        <v>3</v>
      </c>
      <c r="J10" s="16">
        <v>384.11</v>
      </c>
      <c r="K10" s="13">
        <f>I10*J10</f>
        <v>1152.33</v>
      </c>
      <c r="L10" s="13"/>
    </row>
    <row r="11" spans="1:12" ht="12.75">
      <c r="A11" s="34" t="s">
        <v>13</v>
      </c>
      <c r="B11" s="68" t="s">
        <v>129</v>
      </c>
      <c r="C11" s="69"/>
      <c r="D11" s="69"/>
      <c r="E11" s="69"/>
      <c r="F11" s="69"/>
      <c r="G11" s="70"/>
      <c r="H11" s="36" t="s">
        <v>24</v>
      </c>
      <c r="I11" s="16">
        <v>70</v>
      </c>
      <c r="J11" s="16">
        <v>6.58</v>
      </c>
      <c r="K11" s="13">
        <f>I11*J11</f>
        <v>460.6</v>
      </c>
      <c r="L11" s="13">
        <f>SUM(K10:K11)</f>
        <v>1612.9299999999998</v>
      </c>
    </row>
    <row r="12" spans="1:12" ht="12.75">
      <c r="A12" s="14"/>
      <c r="B12" s="24"/>
      <c r="C12" s="25"/>
      <c r="D12" s="25"/>
      <c r="E12" s="25"/>
      <c r="F12" s="26"/>
      <c r="G12" s="27"/>
      <c r="H12" s="15"/>
      <c r="I12" s="16"/>
      <c r="J12" s="16"/>
      <c r="K12" s="13"/>
      <c r="L12" s="13"/>
    </row>
    <row r="13" spans="1:12" ht="12.75">
      <c r="A13" s="32" t="s">
        <v>14</v>
      </c>
      <c r="B13" s="77" t="s">
        <v>130</v>
      </c>
      <c r="C13" s="78"/>
      <c r="D13" s="78"/>
      <c r="E13" s="78"/>
      <c r="F13" s="78"/>
      <c r="G13" s="79"/>
      <c r="H13" s="37"/>
      <c r="I13" s="13"/>
      <c r="J13" s="13"/>
      <c r="K13" s="13"/>
      <c r="L13" s="13"/>
    </row>
    <row r="14" spans="1:12" ht="12.75">
      <c r="A14" s="38" t="s">
        <v>15</v>
      </c>
      <c r="B14" s="68" t="s">
        <v>82</v>
      </c>
      <c r="C14" s="69"/>
      <c r="D14" s="69"/>
      <c r="E14" s="69"/>
      <c r="F14" s="69"/>
      <c r="G14" s="70"/>
      <c r="H14" s="39" t="s">
        <v>24</v>
      </c>
      <c r="I14" s="17">
        <v>16.24</v>
      </c>
      <c r="J14" s="17">
        <v>25</v>
      </c>
      <c r="K14" s="18">
        <f>I14*J14</f>
        <v>405.99999999999994</v>
      </c>
      <c r="L14" s="18"/>
    </row>
    <row r="15" spans="1:12" ht="12.75">
      <c r="A15" s="34" t="s">
        <v>16</v>
      </c>
      <c r="B15" s="68" t="s">
        <v>83</v>
      </c>
      <c r="C15" s="69"/>
      <c r="D15" s="69"/>
      <c r="E15" s="69"/>
      <c r="F15" s="69"/>
      <c r="G15" s="70"/>
      <c r="H15" s="36" t="s">
        <v>24</v>
      </c>
      <c r="I15" s="16">
        <v>6.9</v>
      </c>
      <c r="J15" s="16">
        <v>12</v>
      </c>
      <c r="K15" s="18">
        <f>I15*J15</f>
        <v>82.80000000000001</v>
      </c>
      <c r="L15" s="13"/>
    </row>
    <row r="16" spans="1:12" ht="12.75">
      <c r="A16" s="34" t="s">
        <v>84</v>
      </c>
      <c r="B16" s="68" t="s">
        <v>131</v>
      </c>
      <c r="C16" s="69"/>
      <c r="D16" s="69"/>
      <c r="E16" s="69"/>
      <c r="F16" s="69"/>
      <c r="G16" s="70"/>
      <c r="H16" s="36" t="s">
        <v>24</v>
      </c>
      <c r="I16" s="16">
        <v>20.3</v>
      </c>
      <c r="J16" s="16">
        <v>16.8</v>
      </c>
      <c r="K16" s="18">
        <f>I16*J16</f>
        <v>341.04</v>
      </c>
      <c r="L16" s="13">
        <f>SUM(K14:K16)</f>
        <v>829.8399999999999</v>
      </c>
    </row>
    <row r="17" spans="1:12" ht="12.75">
      <c r="A17" s="14"/>
      <c r="B17" s="24"/>
      <c r="C17" s="25"/>
      <c r="D17" s="25"/>
      <c r="E17" s="25"/>
      <c r="F17" s="25"/>
      <c r="G17" s="27"/>
      <c r="H17" s="15"/>
      <c r="I17" s="16"/>
      <c r="J17" s="16"/>
      <c r="K17" s="13"/>
      <c r="L17" s="13"/>
    </row>
    <row r="18" spans="1:12" ht="12.75">
      <c r="A18" s="32" t="s">
        <v>17</v>
      </c>
      <c r="B18" s="77" t="s">
        <v>132</v>
      </c>
      <c r="C18" s="78"/>
      <c r="D18" s="78"/>
      <c r="E18" s="78"/>
      <c r="F18" s="78"/>
      <c r="G18" s="79"/>
      <c r="H18" s="37"/>
      <c r="I18" s="16"/>
      <c r="J18" s="16"/>
      <c r="K18" s="13"/>
      <c r="L18" s="13"/>
    </row>
    <row r="19" spans="1:12" ht="12.75">
      <c r="A19" s="34" t="s">
        <v>18</v>
      </c>
      <c r="B19" s="68" t="s">
        <v>133</v>
      </c>
      <c r="C19" s="69"/>
      <c r="D19" s="69"/>
      <c r="E19" s="69"/>
      <c r="F19" s="69"/>
      <c r="G19" s="70"/>
      <c r="H19" s="36" t="s">
        <v>24</v>
      </c>
      <c r="I19" s="16">
        <v>42.4</v>
      </c>
      <c r="J19" s="16">
        <v>650</v>
      </c>
      <c r="K19" s="13">
        <f>I19*J19</f>
        <v>27560</v>
      </c>
      <c r="L19" s="13">
        <f>SUM(K18:K19)</f>
        <v>27560</v>
      </c>
    </row>
    <row r="20" spans="1:12" ht="12.75">
      <c r="A20" s="22"/>
      <c r="B20" s="24"/>
      <c r="C20" s="25"/>
      <c r="D20" s="25"/>
      <c r="E20" s="25"/>
      <c r="F20" s="25"/>
      <c r="G20" s="27"/>
      <c r="H20" s="23"/>
      <c r="I20" s="16"/>
      <c r="J20" s="16"/>
      <c r="K20" s="13"/>
      <c r="L20" s="13"/>
    </row>
    <row r="21" spans="1:12" ht="12.75">
      <c r="A21" s="32" t="s">
        <v>19</v>
      </c>
      <c r="B21" s="30" t="s">
        <v>161</v>
      </c>
      <c r="C21" s="40"/>
      <c r="D21" s="40"/>
      <c r="E21" s="40"/>
      <c r="F21" s="40"/>
      <c r="G21" s="35"/>
      <c r="H21" s="12"/>
      <c r="I21" s="13"/>
      <c r="J21" s="13"/>
      <c r="K21" s="13"/>
      <c r="L21" s="13"/>
    </row>
    <row r="22" spans="1:12" ht="12.75">
      <c r="A22" s="34" t="s">
        <v>20</v>
      </c>
      <c r="B22" s="40" t="s">
        <v>134</v>
      </c>
      <c r="C22" s="40"/>
      <c r="D22" s="40"/>
      <c r="E22" s="40"/>
      <c r="F22" s="40"/>
      <c r="G22" s="35"/>
      <c r="H22" s="15" t="s">
        <v>23</v>
      </c>
      <c r="I22" s="16">
        <v>144</v>
      </c>
      <c r="J22" s="16">
        <v>24.5</v>
      </c>
      <c r="K22" s="13">
        <f>I22*J22</f>
        <v>3528</v>
      </c>
      <c r="L22" s="13"/>
    </row>
    <row r="23" spans="1:12" ht="12.75">
      <c r="A23" s="34" t="s">
        <v>85</v>
      </c>
      <c r="B23" s="40" t="s">
        <v>86</v>
      </c>
      <c r="C23" s="40"/>
      <c r="D23" s="40"/>
      <c r="E23" s="40"/>
      <c r="F23" s="40"/>
      <c r="G23" s="35"/>
      <c r="H23" s="15" t="s">
        <v>25</v>
      </c>
      <c r="I23" s="16">
        <v>1.27</v>
      </c>
      <c r="J23" s="16">
        <v>1524.9</v>
      </c>
      <c r="K23" s="13">
        <f>I23*J23</f>
        <v>1936.623</v>
      </c>
      <c r="L23" s="13">
        <f>SUM(K21:K23)</f>
        <v>5464.623</v>
      </c>
    </row>
    <row r="24" spans="1:12" ht="12.75">
      <c r="A24" s="14"/>
      <c r="B24" s="28"/>
      <c r="C24" s="26"/>
      <c r="D24" s="26"/>
      <c r="E24" s="26"/>
      <c r="F24" s="26"/>
      <c r="G24" s="29"/>
      <c r="H24" s="15"/>
      <c r="I24" s="16"/>
      <c r="J24" s="16"/>
      <c r="K24" s="13"/>
      <c r="L24" s="13"/>
    </row>
    <row r="25" spans="1:12" ht="12.75">
      <c r="A25" s="32" t="s">
        <v>87</v>
      </c>
      <c r="B25" s="30" t="s">
        <v>162</v>
      </c>
      <c r="C25" s="30"/>
      <c r="D25" s="40"/>
      <c r="E25" s="40"/>
      <c r="F25" s="40"/>
      <c r="G25" s="35"/>
      <c r="H25" s="36"/>
      <c r="I25" s="13"/>
      <c r="J25" s="13"/>
      <c r="K25" s="13"/>
      <c r="L25" s="13"/>
    </row>
    <row r="26" spans="1:12" ht="12.75">
      <c r="A26" s="34" t="s">
        <v>21</v>
      </c>
      <c r="B26" s="40" t="s">
        <v>88</v>
      </c>
      <c r="C26" s="40"/>
      <c r="D26" s="40"/>
      <c r="E26" s="40"/>
      <c r="F26" s="40"/>
      <c r="G26" s="35"/>
      <c r="H26" s="36" t="s">
        <v>25</v>
      </c>
      <c r="I26" s="16">
        <v>1.01</v>
      </c>
      <c r="J26" s="16">
        <v>1524.9</v>
      </c>
      <c r="K26" s="13">
        <f>I26*J26</f>
        <v>1540.1490000000001</v>
      </c>
      <c r="L26" s="13"/>
    </row>
    <row r="27" spans="1:12" ht="12.75">
      <c r="A27" s="34" t="s">
        <v>26</v>
      </c>
      <c r="B27" s="40" t="s">
        <v>89</v>
      </c>
      <c r="C27" s="40"/>
      <c r="D27" s="40"/>
      <c r="E27" s="40"/>
      <c r="F27" s="40"/>
      <c r="G27" s="35"/>
      <c r="H27" s="36" t="s">
        <v>25</v>
      </c>
      <c r="I27" s="16">
        <v>1.27</v>
      </c>
      <c r="J27" s="16">
        <v>1524.9</v>
      </c>
      <c r="K27" s="13">
        <f>I27*J27</f>
        <v>1936.623</v>
      </c>
      <c r="L27" s="13"/>
    </row>
    <row r="28" spans="1:12" ht="12.75">
      <c r="A28" s="34" t="s">
        <v>22</v>
      </c>
      <c r="B28" s="40" t="s">
        <v>90</v>
      </c>
      <c r="C28" s="40"/>
      <c r="D28" s="40"/>
      <c r="E28" s="40"/>
      <c r="F28" s="40"/>
      <c r="G28" s="35"/>
      <c r="H28" s="36" t="s">
        <v>24</v>
      </c>
      <c r="I28" s="16">
        <v>70</v>
      </c>
      <c r="J28" s="16">
        <v>120</v>
      </c>
      <c r="K28" s="13">
        <f>I28*J28</f>
        <v>8400</v>
      </c>
      <c r="L28" s="13">
        <f>SUM(K26:K28)</f>
        <v>11876.772</v>
      </c>
    </row>
    <row r="29" spans="1:12" ht="12.75">
      <c r="A29" s="14"/>
      <c r="B29" s="24"/>
      <c r="C29" s="25"/>
      <c r="D29" s="25"/>
      <c r="E29" s="25"/>
      <c r="F29" s="25"/>
      <c r="G29" s="27"/>
      <c r="H29" s="15"/>
      <c r="I29" s="16"/>
      <c r="J29" s="16"/>
      <c r="K29" s="13"/>
      <c r="L29" s="13"/>
    </row>
    <row r="30" spans="1:12" ht="12.75">
      <c r="A30" s="32" t="s">
        <v>33</v>
      </c>
      <c r="B30" s="77" t="s">
        <v>136</v>
      </c>
      <c r="C30" s="78"/>
      <c r="D30" s="78"/>
      <c r="E30" s="78"/>
      <c r="F30" s="78"/>
      <c r="G30" s="79"/>
      <c r="H30" s="37"/>
      <c r="I30" s="13"/>
      <c r="J30" s="13"/>
      <c r="K30" s="13"/>
      <c r="L30" s="13"/>
    </row>
    <row r="31" spans="1:13" ht="12.75">
      <c r="A31" s="34" t="s">
        <v>27</v>
      </c>
      <c r="B31" s="68" t="s">
        <v>135</v>
      </c>
      <c r="C31" s="69"/>
      <c r="D31" s="69"/>
      <c r="E31" s="69"/>
      <c r="F31" s="69"/>
      <c r="G31" s="70"/>
      <c r="H31" s="36" t="s">
        <v>24</v>
      </c>
      <c r="I31" s="16">
        <v>118.24</v>
      </c>
      <c r="J31" s="16">
        <v>53</v>
      </c>
      <c r="K31" s="13">
        <f>I31*J31</f>
        <v>6266.719999999999</v>
      </c>
      <c r="L31" s="13"/>
      <c r="M31" s="20"/>
    </row>
    <row r="32" spans="1:13" ht="12.75">
      <c r="A32" s="34" t="s">
        <v>28</v>
      </c>
      <c r="B32" s="68" t="s">
        <v>137</v>
      </c>
      <c r="C32" s="69"/>
      <c r="D32" s="69"/>
      <c r="E32" s="69"/>
      <c r="F32" s="69"/>
      <c r="G32" s="70"/>
      <c r="H32" s="36" t="s">
        <v>23</v>
      </c>
      <c r="I32" s="16">
        <v>36</v>
      </c>
      <c r="J32" s="16">
        <v>12</v>
      </c>
      <c r="K32" s="13">
        <f>I32*J32</f>
        <v>432</v>
      </c>
      <c r="L32" s="13"/>
      <c r="M32" s="20"/>
    </row>
    <row r="33" spans="1:13" ht="12.75">
      <c r="A33" s="34" t="s">
        <v>66</v>
      </c>
      <c r="B33" s="40" t="s">
        <v>138</v>
      </c>
      <c r="C33" s="40"/>
      <c r="D33" s="40"/>
      <c r="E33" s="40"/>
      <c r="F33" s="40"/>
      <c r="G33" s="35"/>
      <c r="H33" s="36" t="s">
        <v>23</v>
      </c>
      <c r="I33" s="16">
        <v>18</v>
      </c>
      <c r="J33" s="16">
        <v>28.35</v>
      </c>
      <c r="K33" s="13">
        <f>I33*J33</f>
        <v>510.3</v>
      </c>
      <c r="L33" s="13">
        <v>7209.02</v>
      </c>
      <c r="M33" s="20"/>
    </row>
    <row r="34" spans="1:12" ht="12.75">
      <c r="A34" s="34"/>
      <c r="B34" s="40"/>
      <c r="C34" s="40"/>
      <c r="D34" s="40"/>
      <c r="E34" s="40"/>
      <c r="F34" s="40"/>
      <c r="G34" s="35"/>
      <c r="H34" s="36"/>
      <c r="I34" s="16"/>
      <c r="J34" s="16"/>
      <c r="K34" s="13"/>
      <c r="L34" s="13"/>
    </row>
    <row r="35" spans="1:12" ht="12.75">
      <c r="A35" s="32" t="s">
        <v>34</v>
      </c>
      <c r="B35" s="30" t="s">
        <v>139</v>
      </c>
      <c r="C35" s="40"/>
      <c r="D35" s="40"/>
      <c r="E35" s="40"/>
      <c r="F35" s="40"/>
      <c r="G35" s="35"/>
      <c r="H35" s="36"/>
      <c r="I35" s="16"/>
      <c r="J35" s="16"/>
      <c r="K35" s="13"/>
      <c r="L35" s="13"/>
    </row>
    <row r="36" spans="1:13" ht="12.75">
      <c r="A36" s="34" t="s">
        <v>29</v>
      </c>
      <c r="B36" s="25" t="s">
        <v>140</v>
      </c>
      <c r="C36" s="40"/>
      <c r="D36" s="40"/>
      <c r="E36" s="40"/>
      <c r="F36" s="40"/>
      <c r="G36" s="35"/>
      <c r="H36" s="36" t="s">
        <v>24</v>
      </c>
      <c r="I36" s="16">
        <v>70</v>
      </c>
      <c r="J36" s="16">
        <v>70</v>
      </c>
      <c r="K36" s="13">
        <f>I36*J36</f>
        <v>4900</v>
      </c>
      <c r="L36" s="13"/>
      <c r="M36" s="20"/>
    </row>
    <row r="37" spans="1:12" ht="12.75">
      <c r="A37" s="34" t="s">
        <v>30</v>
      </c>
      <c r="B37" s="25" t="s">
        <v>141</v>
      </c>
      <c r="C37" s="40"/>
      <c r="D37" s="40"/>
      <c r="E37" s="40"/>
      <c r="F37" s="40"/>
      <c r="G37" s="35"/>
      <c r="H37" s="44" t="s">
        <v>24</v>
      </c>
      <c r="I37" s="16">
        <v>70</v>
      </c>
      <c r="J37" s="16">
        <v>155.46</v>
      </c>
      <c r="K37" s="13">
        <f>I37*J37</f>
        <v>10882.2</v>
      </c>
      <c r="L37" s="13"/>
    </row>
    <row r="38" spans="1:12" ht="12.75">
      <c r="A38" s="46" t="s">
        <v>165</v>
      </c>
      <c r="B38" s="25" t="s">
        <v>166</v>
      </c>
      <c r="C38" s="40"/>
      <c r="D38" s="40"/>
      <c r="E38" s="40"/>
      <c r="F38" s="40"/>
      <c r="G38" s="35"/>
      <c r="H38" s="44" t="s">
        <v>167</v>
      </c>
      <c r="I38" s="16">
        <v>24</v>
      </c>
      <c r="J38" s="16">
        <v>32</v>
      </c>
      <c r="K38" s="13">
        <v>768</v>
      </c>
      <c r="L38" s="13"/>
    </row>
    <row r="39" spans="1:12" ht="12.75">
      <c r="A39" s="46" t="s">
        <v>168</v>
      </c>
      <c r="B39" s="24" t="s">
        <v>169</v>
      </c>
      <c r="C39" s="40"/>
      <c r="D39" s="40"/>
      <c r="E39" s="40"/>
      <c r="F39" s="40"/>
      <c r="G39" s="35"/>
      <c r="H39" s="44" t="s">
        <v>167</v>
      </c>
      <c r="I39" s="16">
        <v>10</v>
      </c>
      <c r="J39" s="16">
        <v>35</v>
      </c>
      <c r="K39" s="13">
        <v>350</v>
      </c>
      <c r="L39" s="13">
        <v>16900.2</v>
      </c>
    </row>
    <row r="40" spans="1:13" ht="12.75">
      <c r="A40" s="14"/>
      <c r="B40" s="24"/>
      <c r="C40" s="25"/>
      <c r="D40" s="25"/>
      <c r="E40" s="25"/>
      <c r="F40" s="25"/>
      <c r="G40" s="27"/>
      <c r="H40" s="15"/>
      <c r="I40" s="16"/>
      <c r="J40" s="16"/>
      <c r="K40" s="13"/>
      <c r="L40" s="13"/>
      <c r="M40" s="20"/>
    </row>
    <row r="41" spans="1:12" ht="12.75">
      <c r="A41" s="32" t="s">
        <v>35</v>
      </c>
      <c r="B41" s="30" t="s">
        <v>142</v>
      </c>
      <c r="C41" s="30"/>
      <c r="D41" s="40"/>
      <c r="E41" s="40"/>
      <c r="F41" s="40"/>
      <c r="G41" s="35"/>
      <c r="H41" s="36"/>
      <c r="I41" s="13"/>
      <c r="J41" s="13"/>
      <c r="K41" s="13"/>
      <c r="L41" s="13"/>
    </row>
    <row r="42" spans="1:12" ht="12.75">
      <c r="A42" s="34" t="s">
        <v>31</v>
      </c>
      <c r="B42" s="40" t="s">
        <v>91</v>
      </c>
      <c r="C42" s="40"/>
      <c r="D42" s="40"/>
      <c r="E42" s="40"/>
      <c r="F42" s="40"/>
      <c r="G42" s="35"/>
      <c r="H42" s="36" t="s">
        <v>24</v>
      </c>
      <c r="I42" s="16">
        <v>306</v>
      </c>
      <c r="J42" s="16">
        <v>4.9</v>
      </c>
      <c r="K42" s="13">
        <f>I42*J42</f>
        <v>1499.4</v>
      </c>
      <c r="L42" s="13"/>
    </row>
    <row r="43" spans="1:13" ht="12.75">
      <c r="A43" s="34" t="s">
        <v>36</v>
      </c>
      <c r="B43" s="40" t="s">
        <v>92</v>
      </c>
      <c r="C43" s="40"/>
      <c r="D43" s="40"/>
      <c r="E43" s="40"/>
      <c r="F43" s="40"/>
      <c r="G43" s="35"/>
      <c r="H43" s="36" t="s">
        <v>24</v>
      </c>
      <c r="I43" s="16">
        <v>306</v>
      </c>
      <c r="J43" s="16">
        <v>20.7</v>
      </c>
      <c r="K43" s="13">
        <f>I43*J43</f>
        <v>6334.2</v>
      </c>
      <c r="L43" s="13"/>
      <c r="M43" s="20"/>
    </row>
    <row r="44" spans="1:12" ht="12.75">
      <c r="A44" s="45" t="s">
        <v>37</v>
      </c>
      <c r="B44" s="25" t="s">
        <v>143</v>
      </c>
      <c r="C44" s="40"/>
      <c r="D44" s="40"/>
      <c r="E44" s="40"/>
      <c r="F44" s="40"/>
      <c r="G44" s="35"/>
      <c r="H44" s="44" t="s">
        <v>24</v>
      </c>
      <c r="I44" s="16">
        <v>60</v>
      </c>
      <c r="J44" s="16">
        <v>32</v>
      </c>
      <c r="K44" s="13">
        <v>1920</v>
      </c>
      <c r="L44" s="13">
        <v>9753.6</v>
      </c>
    </row>
    <row r="45" spans="1:13" ht="12.75">
      <c r="A45" s="45"/>
      <c r="B45" s="40"/>
      <c r="C45" s="40"/>
      <c r="D45" s="40"/>
      <c r="E45" s="40"/>
      <c r="F45" s="40"/>
      <c r="G45" s="35"/>
      <c r="H45" s="36"/>
      <c r="I45" s="16"/>
      <c r="J45" s="16"/>
      <c r="K45" s="13"/>
      <c r="L45" s="13"/>
      <c r="M45" s="20"/>
    </row>
    <row r="46" spans="1:12" ht="12.75">
      <c r="A46" s="32" t="s">
        <v>38</v>
      </c>
      <c r="B46" s="77" t="s">
        <v>144</v>
      </c>
      <c r="C46" s="78"/>
      <c r="D46" s="78"/>
      <c r="E46" s="78"/>
      <c r="F46" s="78"/>
      <c r="G46" s="79"/>
      <c r="H46" s="37"/>
      <c r="I46" s="13"/>
      <c r="J46" s="13"/>
      <c r="K46" s="13"/>
      <c r="L46" s="13"/>
    </row>
    <row r="47" spans="1:13" ht="12.75">
      <c r="A47" s="34" t="s">
        <v>39</v>
      </c>
      <c r="B47" s="68" t="s">
        <v>93</v>
      </c>
      <c r="C47" s="69"/>
      <c r="D47" s="69"/>
      <c r="E47" s="69"/>
      <c r="F47" s="69"/>
      <c r="G47" s="70"/>
      <c r="H47" s="36" t="s">
        <v>23</v>
      </c>
      <c r="I47" s="16">
        <v>100</v>
      </c>
      <c r="J47" s="16">
        <v>1.93</v>
      </c>
      <c r="K47" s="13">
        <f>J47*I47</f>
        <v>193</v>
      </c>
      <c r="L47" s="13"/>
      <c r="M47" s="20"/>
    </row>
    <row r="48" spans="1:13" ht="12.75">
      <c r="A48" s="34" t="s">
        <v>40</v>
      </c>
      <c r="B48" s="68" t="s">
        <v>94</v>
      </c>
      <c r="C48" s="69"/>
      <c r="D48" s="69"/>
      <c r="E48" s="69"/>
      <c r="F48" s="69"/>
      <c r="G48" s="70"/>
      <c r="H48" s="36" t="s">
        <v>23</v>
      </c>
      <c r="I48" s="16">
        <v>60</v>
      </c>
      <c r="J48" s="16">
        <v>3</v>
      </c>
      <c r="K48" s="13">
        <f aca="true" t="shared" si="0" ref="K48:K54">J48*I48</f>
        <v>180</v>
      </c>
      <c r="L48" s="13"/>
      <c r="M48" s="20"/>
    </row>
    <row r="49" spans="1:13" ht="12.75">
      <c r="A49" s="34" t="s">
        <v>41</v>
      </c>
      <c r="B49" s="68" t="s">
        <v>95</v>
      </c>
      <c r="C49" s="69"/>
      <c r="D49" s="69"/>
      <c r="E49" s="69"/>
      <c r="F49" s="69"/>
      <c r="G49" s="70"/>
      <c r="H49" s="36" t="s">
        <v>23</v>
      </c>
      <c r="I49" s="16">
        <v>80</v>
      </c>
      <c r="J49" s="16">
        <v>6.42</v>
      </c>
      <c r="K49" s="13">
        <f t="shared" si="0"/>
        <v>513.6</v>
      </c>
      <c r="L49" s="13"/>
      <c r="M49" s="20"/>
    </row>
    <row r="50" spans="1:13" ht="12.75">
      <c r="A50" s="34" t="s">
        <v>67</v>
      </c>
      <c r="B50" s="68" t="s">
        <v>96</v>
      </c>
      <c r="C50" s="69"/>
      <c r="D50" s="69"/>
      <c r="E50" s="69"/>
      <c r="F50" s="69"/>
      <c r="G50" s="70"/>
      <c r="H50" s="36" t="s">
        <v>32</v>
      </c>
      <c r="I50" s="16">
        <v>5</v>
      </c>
      <c r="J50" s="16">
        <v>141.85</v>
      </c>
      <c r="K50" s="13">
        <f t="shared" si="0"/>
        <v>709.25</v>
      </c>
      <c r="L50" s="13"/>
      <c r="M50" s="20"/>
    </row>
    <row r="51" spans="1:13" ht="12.75">
      <c r="A51" s="34" t="s">
        <v>68</v>
      </c>
      <c r="B51" s="68" t="s">
        <v>97</v>
      </c>
      <c r="C51" s="69"/>
      <c r="D51" s="69"/>
      <c r="E51" s="69"/>
      <c r="F51" s="69"/>
      <c r="G51" s="70"/>
      <c r="H51" s="36" t="s">
        <v>32</v>
      </c>
      <c r="I51" s="16">
        <v>6</v>
      </c>
      <c r="J51" s="16">
        <v>82.75</v>
      </c>
      <c r="K51" s="13">
        <f t="shared" si="0"/>
        <v>496.5</v>
      </c>
      <c r="L51" s="13"/>
      <c r="M51" s="20"/>
    </row>
    <row r="52" spans="1:13" ht="12.75">
      <c r="A52" s="34" t="s">
        <v>69</v>
      </c>
      <c r="B52" s="25" t="s">
        <v>145</v>
      </c>
      <c r="C52" s="40"/>
      <c r="D52" s="40"/>
      <c r="E52" s="40"/>
      <c r="F52" s="40"/>
      <c r="G52" s="35"/>
      <c r="H52" s="36" t="s">
        <v>32</v>
      </c>
      <c r="I52" s="16">
        <v>1</v>
      </c>
      <c r="J52" s="16">
        <v>1850</v>
      </c>
      <c r="K52" s="13">
        <f t="shared" si="0"/>
        <v>1850</v>
      </c>
      <c r="L52" s="13"/>
      <c r="M52" s="20"/>
    </row>
    <row r="53" spans="1:13" ht="12.75">
      <c r="A53" s="34" t="s">
        <v>70</v>
      </c>
      <c r="B53" s="40" t="s">
        <v>98</v>
      </c>
      <c r="C53" s="40"/>
      <c r="D53" s="40"/>
      <c r="E53" s="40"/>
      <c r="F53" s="40"/>
      <c r="G53" s="35"/>
      <c r="H53" s="44" t="s">
        <v>23</v>
      </c>
      <c r="I53" s="16">
        <v>50</v>
      </c>
      <c r="J53" s="16">
        <v>1.93</v>
      </c>
      <c r="K53" s="13">
        <f t="shared" si="0"/>
        <v>96.5</v>
      </c>
      <c r="L53" s="13"/>
      <c r="M53" s="20"/>
    </row>
    <row r="54" spans="1:13" ht="12.75">
      <c r="A54" s="45" t="s">
        <v>71</v>
      </c>
      <c r="B54" s="40" t="s">
        <v>99</v>
      </c>
      <c r="C54" s="40"/>
      <c r="D54" s="40"/>
      <c r="E54" s="40"/>
      <c r="F54" s="40"/>
      <c r="G54" s="35"/>
      <c r="H54" s="44" t="s">
        <v>146</v>
      </c>
      <c r="I54" s="16">
        <v>12</v>
      </c>
      <c r="J54" s="16">
        <v>80</v>
      </c>
      <c r="K54" s="13">
        <f t="shared" si="0"/>
        <v>960</v>
      </c>
      <c r="L54" s="13">
        <v>4998.85</v>
      </c>
      <c r="M54" s="20"/>
    </row>
    <row r="55" spans="1:13" ht="12.75">
      <c r="A55" s="34"/>
      <c r="B55" s="40"/>
      <c r="C55" s="40"/>
      <c r="D55" s="40"/>
      <c r="E55" s="40"/>
      <c r="F55" s="40"/>
      <c r="G55" s="35"/>
      <c r="H55" s="36"/>
      <c r="I55" s="16"/>
      <c r="J55" s="16"/>
      <c r="K55" s="13"/>
      <c r="L55" s="13"/>
      <c r="M55" s="20"/>
    </row>
    <row r="56" spans="1:12" ht="12.75">
      <c r="A56" s="32" t="s">
        <v>42</v>
      </c>
      <c r="B56" s="30" t="s">
        <v>153</v>
      </c>
      <c r="C56" s="30"/>
      <c r="D56" s="30"/>
      <c r="E56" s="40"/>
      <c r="F56" s="40"/>
      <c r="G56" s="35"/>
      <c r="H56" s="36"/>
      <c r="I56" s="13"/>
      <c r="J56" s="13"/>
      <c r="K56" s="13"/>
      <c r="L56" s="13"/>
    </row>
    <row r="57" spans="1:12" ht="12.75">
      <c r="A57" s="34" t="s">
        <v>43</v>
      </c>
      <c r="B57" s="25" t="s">
        <v>152</v>
      </c>
      <c r="C57" s="40"/>
      <c r="D57" s="40"/>
      <c r="E57" s="40"/>
      <c r="F57" s="40"/>
      <c r="G57" s="35"/>
      <c r="H57" s="36" t="s">
        <v>32</v>
      </c>
      <c r="I57" s="16">
        <v>2</v>
      </c>
      <c r="J57" s="16">
        <v>450</v>
      </c>
      <c r="K57" s="13">
        <f>SUM(I57*J57)</f>
        <v>900</v>
      </c>
      <c r="L57" s="13"/>
    </row>
    <row r="58" spans="1:12" ht="12.75">
      <c r="A58" s="34" t="s">
        <v>44</v>
      </c>
      <c r="B58" s="25" t="s">
        <v>147</v>
      </c>
      <c r="C58" s="40"/>
      <c r="D58" s="40"/>
      <c r="E58" s="40"/>
      <c r="F58" s="40"/>
      <c r="G58" s="35"/>
      <c r="H58" s="36" t="s">
        <v>32</v>
      </c>
      <c r="I58" s="16">
        <v>1</v>
      </c>
      <c r="J58" s="16">
        <v>337.15</v>
      </c>
      <c r="K58" s="13">
        <f aca="true" t="shared" si="1" ref="K58:K76">SUM(I58*J58)</f>
        <v>337.15</v>
      </c>
      <c r="L58" s="13"/>
    </row>
    <row r="59" spans="1:13" ht="12.75">
      <c r="A59" s="34" t="s">
        <v>45</v>
      </c>
      <c r="B59" s="25" t="s">
        <v>148</v>
      </c>
      <c r="C59" s="40"/>
      <c r="D59" s="40"/>
      <c r="E59" s="40"/>
      <c r="F59" s="40"/>
      <c r="G59" s="35"/>
      <c r="H59" s="44" t="s">
        <v>24</v>
      </c>
      <c r="I59" s="16">
        <v>7</v>
      </c>
      <c r="J59" s="16">
        <v>400</v>
      </c>
      <c r="K59" s="13">
        <f t="shared" si="1"/>
        <v>2800</v>
      </c>
      <c r="L59" s="13"/>
      <c r="M59" s="20"/>
    </row>
    <row r="60" spans="1:13" ht="12.75">
      <c r="A60" s="34" t="s">
        <v>72</v>
      </c>
      <c r="B60" s="40" t="s">
        <v>100</v>
      </c>
      <c r="C60" s="40"/>
      <c r="D60" s="40"/>
      <c r="E60" s="40"/>
      <c r="F60" s="40"/>
      <c r="G60" s="35"/>
      <c r="H60" s="36" t="s">
        <v>32</v>
      </c>
      <c r="I60" s="16">
        <v>1</v>
      </c>
      <c r="J60" s="16">
        <v>28.2</v>
      </c>
      <c r="K60" s="13">
        <f t="shared" si="1"/>
        <v>28.2</v>
      </c>
      <c r="L60" s="13"/>
      <c r="M60" s="20"/>
    </row>
    <row r="61" spans="1:13" ht="12.75">
      <c r="A61" s="34" t="s">
        <v>73</v>
      </c>
      <c r="B61" s="40" t="s">
        <v>101</v>
      </c>
      <c r="C61" s="40"/>
      <c r="D61" s="40"/>
      <c r="E61" s="40"/>
      <c r="F61" s="40"/>
      <c r="G61" s="35"/>
      <c r="H61" s="36" t="s">
        <v>32</v>
      </c>
      <c r="I61" s="16">
        <v>1</v>
      </c>
      <c r="J61" s="16">
        <v>37.6</v>
      </c>
      <c r="K61" s="13">
        <f t="shared" si="1"/>
        <v>37.6</v>
      </c>
      <c r="L61" s="13"/>
      <c r="M61" s="20"/>
    </row>
    <row r="62" spans="1:12" ht="12.75">
      <c r="A62" s="34" t="s">
        <v>46</v>
      </c>
      <c r="B62" s="40" t="s">
        <v>102</v>
      </c>
      <c r="C62" s="40"/>
      <c r="D62" s="40"/>
      <c r="E62" s="40"/>
      <c r="F62" s="40"/>
      <c r="G62" s="35"/>
      <c r="H62" s="36" t="s">
        <v>23</v>
      </c>
      <c r="I62" s="16">
        <v>15.5</v>
      </c>
      <c r="J62" s="16">
        <v>4.85</v>
      </c>
      <c r="K62" s="13">
        <f t="shared" si="1"/>
        <v>75.175</v>
      </c>
      <c r="L62" s="13"/>
    </row>
    <row r="63" spans="1:12" ht="12.75">
      <c r="A63" s="34" t="s">
        <v>103</v>
      </c>
      <c r="B63" s="40" t="s">
        <v>104</v>
      </c>
      <c r="C63" s="40"/>
      <c r="D63" s="40"/>
      <c r="E63" s="40"/>
      <c r="F63" s="40"/>
      <c r="G63" s="35"/>
      <c r="H63" s="36" t="s">
        <v>23</v>
      </c>
      <c r="I63" s="16">
        <v>18</v>
      </c>
      <c r="J63" s="16">
        <v>19.8</v>
      </c>
      <c r="K63" s="13">
        <f t="shared" si="1"/>
        <v>356.40000000000003</v>
      </c>
      <c r="L63" s="13"/>
    </row>
    <row r="64" spans="1:13" ht="12.75">
      <c r="A64" s="34" t="s">
        <v>47</v>
      </c>
      <c r="B64" s="40" t="s">
        <v>105</v>
      </c>
      <c r="C64" s="40"/>
      <c r="D64" s="40"/>
      <c r="E64" s="40"/>
      <c r="F64" s="40"/>
      <c r="G64" s="35"/>
      <c r="H64" s="36" t="s">
        <v>23</v>
      </c>
      <c r="I64" s="16">
        <v>24</v>
      </c>
      <c r="J64" s="16">
        <v>24.12</v>
      </c>
      <c r="K64" s="13">
        <f t="shared" si="1"/>
        <v>578.88</v>
      </c>
      <c r="L64" s="13"/>
      <c r="M64" s="20"/>
    </row>
    <row r="65" spans="1:12" ht="12.75">
      <c r="A65" s="34" t="s">
        <v>48</v>
      </c>
      <c r="B65" s="40" t="s">
        <v>106</v>
      </c>
      <c r="C65" s="40"/>
      <c r="D65" s="40"/>
      <c r="E65" s="40"/>
      <c r="F65" s="40"/>
      <c r="G65" s="35"/>
      <c r="H65" s="36" t="s">
        <v>32</v>
      </c>
      <c r="I65" s="16">
        <v>1</v>
      </c>
      <c r="J65" s="16">
        <v>31.4</v>
      </c>
      <c r="K65" s="13">
        <f t="shared" si="1"/>
        <v>31.4</v>
      </c>
      <c r="L65" s="13"/>
    </row>
    <row r="66" spans="1:13" ht="12.75">
      <c r="A66" s="34" t="s">
        <v>49</v>
      </c>
      <c r="B66" s="40" t="s">
        <v>107</v>
      </c>
      <c r="C66" s="40"/>
      <c r="D66" s="40"/>
      <c r="E66" s="40"/>
      <c r="F66" s="40"/>
      <c r="G66" s="35"/>
      <c r="H66" s="36" t="s">
        <v>32</v>
      </c>
      <c r="I66" s="16">
        <v>2</v>
      </c>
      <c r="J66" s="16">
        <v>139.8</v>
      </c>
      <c r="K66" s="13">
        <f t="shared" si="1"/>
        <v>279.6</v>
      </c>
      <c r="L66" s="13"/>
      <c r="M66" s="20"/>
    </row>
    <row r="67" spans="1:13" ht="12.75">
      <c r="A67" s="34" t="s">
        <v>50</v>
      </c>
      <c r="B67" s="40" t="s">
        <v>108</v>
      </c>
      <c r="C67" s="40"/>
      <c r="D67" s="40"/>
      <c r="E67" s="40"/>
      <c r="F67" s="40"/>
      <c r="G67" s="35"/>
      <c r="H67" s="36" t="s">
        <v>32</v>
      </c>
      <c r="I67" s="16">
        <v>2</v>
      </c>
      <c r="J67" s="16">
        <v>7</v>
      </c>
      <c r="K67" s="13">
        <f>I67*J67</f>
        <v>14</v>
      </c>
      <c r="L67" s="13"/>
      <c r="M67" s="20"/>
    </row>
    <row r="68" spans="1:13" ht="12.75">
      <c r="A68" s="34" t="s">
        <v>51</v>
      </c>
      <c r="B68" s="40" t="s">
        <v>109</v>
      </c>
      <c r="C68" s="40"/>
      <c r="D68" s="40"/>
      <c r="E68" s="40"/>
      <c r="F68" s="40"/>
      <c r="G68" s="35"/>
      <c r="H68" s="36" t="s">
        <v>32</v>
      </c>
      <c r="I68" s="16">
        <v>2</v>
      </c>
      <c r="J68" s="16">
        <v>16.65</v>
      </c>
      <c r="K68" s="13">
        <f t="shared" si="1"/>
        <v>33.3</v>
      </c>
      <c r="L68" s="13"/>
      <c r="M68" s="20"/>
    </row>
    <row r="69" spans="1:13" ht="12.75">
      <c r="A69" s="34" t="s">
        <v>52</v>
      </c>
      <c r="B69" s="40" t="s">
        <v>110</v>
      </c>
      <c r="C69" s="40"/>
      <c r="D69" s="40"/>
      <c r="E69" s="40"/>
      <c r="F69" s="40"/>
      <c r="G69" s="35"/>
      <c r="H69" s="36" t="s">
        <v>32</v>
      </c>
      <c r="I69" s="16">
        <v>1</v>
      </c>
      <c r="J69" s="16">
        <v>21.75</v>
      </c>
      <c r="K69" s="13">
        <f t="shared" si="1"/>
        <v>21.75</v>
      </c>
      <c r="L69" s="13"/>
      <c r="M69" s="20"/>
    </row>
    <row r="70" spans="1:13" ht="12.75">
      <c r="A70" s="34" t="s">
        <v>53</v>
      </c>
      <c r="B70" s="40" t="s">
        <v>111</v>
      </c>
      <c r="C70" s="40"/>
      <c r="D70" s="40"/>
      <c r="E70" s="40"/>
      <c r="F70" s="40"/>
      <c r="G70" s="35"/>
      <c r="H70" s="36" t="s">
        <v>32</v>
      </c>
      <c r="I70" s="16">
        <v>4</v>
      </c>
      <c r="J70" s="16">
        <v>6.85</v>
      </c>
      <c r="K70" s="13">
        <f t="shared" si="1"/>
        <v>27.4</v>
      </c>
      <c r="L70" s="13"/>
      <c r="M70" s="20"/>
    </row>
    <row r="71" spans="1:13" ht="12.75">
      <c r="A71" s="34" t="s">
        <v>54</v>
      </c>
      <c r="B71" s="40" t="s">
        <v>112</v>
      </c>
      <c r="C71" s="40"/>
      <c r="D71" s="40"/>
      <c r="E71" s="40"/>
      <c r="F71" s="40"/>
      <c r="G71" s="35"/>
      <c r="H71" s="36" t="s">
        <v>32</v>
      </c>
      <c r="I71" s="16">
        <v>3</v>
      </c>
      <c r="J71" s="16">
        <v>11.1</v>
      </c>
      <c r="K71" s="13">
        <f t="shared" si="1"/>
        <v>33.3</v>
      </c>
      <c r="L71" s="13"/>
      <c r="M71" s="20"/>
    </row>
    <row r="72" spans="1:12" ht="12.75">
      <c r="A72" s="34" t="s">
        <v>76</v>
      </c>
      <c r="B72" s="40" t="s">
        <v>113</v>
      </c>
      <c r="C72" s="40"/>
      <c r="D72" s="40"/>
      <c r="E72" s="40"/>
      <c r="F72" s="40"/>
      <c r="G72" s="35"/>
      <c r="H72" s="36" t="s">
        <v>32</v>
      </c>
      <c r="I72" s="16">
        <v>3</v>
      </c>
      <c r="J72" s="16">
        <v>1.4</v>
      </c>
      <c r="K72" s="13">
        <f t="shared" si="1"/>
        <v>4.199999999999999</v>
      </c>
      <c r="L72" s="13"/>
    </row>
    <row r="73" spans="1:12" ht="12.75">
      <c r="A73" s="34" t="s">
        <v>77</v>
      </c>
      <c r="B73" s="40" t="s">
        <v>114</v>
      </c>
      <c r="C73" s="40"/>
      <c r="D73" s="40"/>
      <c r="E73" s="40"/>
      <c r="F73" s="40"/>
      <c r="G73" s="35"/>
      <c r="H73" s="36" t="s">
        <v>23</v>
      </c>
      <c r="I73" s="16">
        <v>11</v>
      </c>
      <c r="J73" s="16">
        <v>8.5</v>
      </c>
      <c r="K73" s="13">
        <f t="shared" si="1"/>
        <v>93.5</v>
      </c>
      <c r="L73" s="13"/>
    </row>
    <row r="74" spans="1:12" ht="12.75">
      <c r="A74" s="34" t="s">
        <v>78</v>
      </c>
      <c r="B74" s="40" t="s">
        <v>115</v>
      </c>
      <c r="C74" s="40"/>
      <c r="D74" s="40"/>
      <c r="E74" s="40"/>
      <c r="F74" s="40"/>
      <c r="G74" s="35"/>
      <c r="H74" s="36" t="s">
        <v>32</v>
      </c>
      <c r="I74" s="16">
        <v>2</v>
      </c>
      <c r="J74" s="16">
        <v>6.4</v>
      </c>
      <c r="K74" s="13">
        <f t="shared" si="1"/>
        <v>12.8</v>
      </c>
      <c r="L74" s="13"/>
    </row>
    <row r="75" spans="1:12" ht="12.75">
      <c r="A75" s="34" t="s">
        <v>79</v>
      </c>
      <c r="B75" s="25" t="s">
        <v>149</v>
      </c>
      <c r="C75" s="40"/>
      <c r="D75" s="40"/>
      <c r="E75" s="40"/>
      <c r="F75" s="40"/>
      <c r="G75" s="35"/>
      <c r="H75" s="36" t="s">
        <v>32</v>
      </c>
      <c r="I75" s="16">
        <v>1</v>
      </c>
      <c r="J75" s="16">
        <v>530</v>
      </c>
      <c r="K75" s="13">
        <f t="shared" si="1"/>
        <v>530</v>
      </c>
      <c r="L75" s="13"/>
    </row>
    <row r="76" spans="1:12" ht="12.75">
      <c r="A76" s="34" t="s">
        <v>116</v>
      </c>
      <c r="B76" s="40" t="s">
        <v>117</v>
      </c>
      <c r="C76" s="40"/>
      <c r="D76" s="40"/>
      <c r="E76" s="40"/>
      <c r="F76" s="40"/>
      <c r="G76" s="35"/>
      <c r="H76" s="36" t="s">
        <v>32</v>
      </c>
      <c r="I76" s="16">
        <v>3</v>
      </c>
      <c r="J76" s="16">
        <v>4.15</v>
      </c>
      <c r="K76" s="13">
        <f t="shared" si="1"/>
        <v>12.450000000000001</v>
      </c>
      <c r="L76" s="13">
        <f>SUM(K57:K76)</f>
        <v>6207.105</v>
      </c>
    </row>
    <row r="77" spans="1:12" ht="12.75">
      <c r="A77" s="14"/>
      <c r="B77" s="24"/>
      <c r="C77" s="25"/>
      <c r="D77" s="25"/>
      <c r="E77" s="25"/>
      <c r="F77" s="25"/>
      <c r="G77" s="27"/>
      <c r="H77" s="15"/>
      <c r="I77" s="16"/>
      <c r="J77" s="16"/>
      <c r="K77" s="13"/>
      <c r="L77" s="13"/>
    </row>
    <row r="78" spans="1:12" ht="12.75">
      <c r="A78" s="32" t="s">
        <v>55</v>
      </c>
      <c r="B78" s="77" t="s">
        <v>154</v>
      </c>
      <c r="C78" s="78"/>
      <c r="D78" s="78"/>
      <c r="E78" s="78"/>
      <c r="F78" s="78"/>
      <c r="G78" s="79"/>
      <c r="H78" s="37"/>
      <c r="I78" s="13"/>
      <c r="J78" s="13"/>
      <c r="K78" s="13"/>
      <c r="L78" s="13"/>
    </row>
    <row r="79" spans="1:12" ht="12.75">
      <c r="A79" s="34" t="s">
        <v>56</v>
      </c>
      <c r="B79" s="71" t="s">
        <v>150</v>
      </c>
      <c r="C79" s="72"/>
      <c r="D79" s="72"/>
      <c r="E79" s="72"/>
      <c r="F79" s="72"/>
      <c r="G79" s="73"/>
      <c r="H79" s="36" t="s">
        <v>24</v>
      </c>
      <c r="I79" s="16">
        <v>3</v>
      </c>
      <c r="J79" s="16">
        <v>292</v>
      </c>
      <c r="K79" s="31">
        <f>I79*J79</f>
        <v>876</v>
      </c>
      <c r="L79" s="13"/>
    </row>
    <row r="80" spans="1:13" ht="12.75">
      <c r="A80" s="34" t="s">
        <v>80</v>
      </c>
      <c r="B80" s="71" t="s">
        <v>151</v>
      </c>
      <c r="C80" s="72"/>
      <c r="D80" s="72"/>
      <c r="E80" s="72"/>
      <c r="F80" s="72"/>
      <c r="G80" s="73"/>
      <c r="H80" s="36" t="s">
        <v>24</v>
      </c>
      <c r="I80" s="16">
        <v>1.89</v>
      </c>
      <c r="J80" s="16">
        <v>292</v>
      </c>
      <c r="K80" s="31">
        <f>I80*J80</f>
        <v>551.88</v>
      </c>
      <c r="L80" s="13">
        <v>1427.88</v>
      </c>
      <c r="M80" s="20"/>
    </row>
    <row r="81" spans="1:13" ht="12.75">
      <c r="A81" s="34"/>
      <c r="B81" s="40"/>
      <c r="C81" s="40"/>
      <c r="D81" s="40"/>
      <c r="E81" s="40"/>
      <c r="F81" s="40"/>
      <c r="G81" s="35"/>
      <c r="H81" s="36"/>
      <c r="I81" s="16"/>
      <c r="J81" s="16"/>
      <c r="K81" s="31">
        <f>I81*J81</f>
        <v>0</v>
      </c>
      <c r="L81" s="13"/>
      <c r="M81" s="20"/>
    </row>
    <row r="82" spans="1:13" ht="12.75">
      <c r="A82" s="32" t="s">
        <v>57</v>
      </c>
      <c r="B82" s="77" t="s">
        <v>163</v>
      </c>
      <c r="C82" s="78"/>
      <c r="D82" s="78"/>
      <c r="E82" s="78"/>
      <c r="F82" s="78"/>
      <c r="G82" s="79"/>
      <c r="H82" s="37"/>
      <c r="I82" s="13"/>
      <c r="J82" s="13"/>
      <c r="K82" s="13"/>
      <c r="L82" s="13"/>
      <c r="M82" s="20"/>
    </row>
    <row r="83" spans="1:13" ht="12.75">
      <c r="A83" s="34" t="s">
        <v>58</v>
      </c>
      <c r="B83" s="68" t="s">
        <v>118</v>
      </c>
      <c r="C83" s="69"/>
      <c r="D83" s="69"/>
      <c r="E83" s="69"/>
      <c r="F83" s="69"/>
      <c r="G83" s="70"/>
      <c r="H83" s="36" t="s">
        <v>24</v>
      </c>
      <c r="I83" s="16">
        <v>236</v>
      </c>
      <c r="J83" s="16">
        <v>15.97</v>
      </c>
      <c r="K83" s="13">
        <f>I83*J83</f>
        <v>3768.92</v>
      </c>
      <c r="L83" s="13"/>
      <c r="M83" s="20"/>
    </row>
    <row r="84" spans="1:13" ht="12.75">
      <c r="A84" s="34" t="s">
        <v>59</v>
      </c>
      <c r="B84" s="71" t="s">
        <v>155</v>
      </c>
      <c r="C84" s="72"/>
      <c r="D84" s="72"/>
      <c r="E84" s="72"/>
      <c r="F84" s="72"/>
      <c r="G84" s="73"/>
      <c r="H84" s="36" t="s">
        <v>24</v>
      </c>
      <c r="I84" s="16">
        <v>90.3</v>
      </c>
      <c r="J84" s="16">
        <v>12</v>
      </c>
      <c r="K84" s="13">
        <f>I84*J84</f>
        <v>1083.6</v>
      </c>
      <c r="L84" s="13"/>
      <c r="M84" s="20"/>
    </row>
    <row r="85" spans="1:13" ht="12.75">
      <c r="A85" s="45" t="s">
        <v>119</v>
      </c>
      <c r="B85" s="25" t="s">
        <v>156</v>
      </c>
      <c r="C85" s="40"/>
      <c r="D85" s="40"/>
      <c r="E85" s="40"/>
      <c r="F85" s="40"/>
      <c r="G85" s="35"/>
      <c r="H85" s="44" t="s">
        <v>24</v>
      </c>
      <c r="I85" s="16">
        <v>4.9</v>
      </c>
      <c r="J85" s="16">
        <v>12.9</v>
      </c>
      <c r="K85" s="13">
        <f>I85*J85</f>
        <v>63.21000000000001</v>
      </c>
      <c r="L85" s="13"/>
      <c r="M85" s="20"/>
    </row>
    <row r="86" spans="1:13" ht="12.75">
      <c r="A86" s="45" t="s">
        <v>120</v>
      </c>
      <c r="B86" s="25" t="s">
        <v>157</v>
      </c>
      <c r="C86" s="40"/>
      <c r="D86" s="40"/>
      <c r="E86" s="40"/>
      <c r="F86" s="40"/>
      <c r="G86" s="35"/>
      <c r="H86" s="44" t="s">
        <v>24</v>
      </c>
      <c r="I86" s="16">
        <v>172</v>
      </c>
      <c r="J86" s="16">
        <v>15</v>
      </c>
      <c r="K86" s="13">
        <f>I86*J86</f>
        <v>2580</v>
      </c>
      <c r="L86" s="13">
        <v>7495.73</v>
      </c>
      <c r="M86" s="20"/>
    </row>
    <row r="87" spans="1:13" ht="12.75">
      <c r="A87" s="34"/>
      <c r="B87" s="40"/>
      <c r="C87" s="40"/>
      <c r="D87" s="40"/>
      <c r="E87" s="40"/>
      <c r="F87" s="40"/>
      <c r="G87" s="35"/>
      <c r="H87" s="36"/>
      <c r="I87" s="16"/>
      <c r="J87" s="16"/>
      <c r="K87" s="13"/>
      <c r="L87" s="13"/>
      <c r="M87" s="20"/>
    </row>
    <row r="88" spans="1:12" ht="12.75">
      <c r="A88" s="32" t="s">
        <v>60</v>
      </c>
      <c r="B88" s="30" t="s">
        <v>164</v>
      </c>
      <c r="C88" s="30"/>
      <c r="D88" s="30"/>
      <c r="E88" s="30"/>
      <c r="F88" s="40"/>
      <c r="G88" s="35"/>
      <c r="H88" s="36"/>
      <c r="I88" s="13"/>
      <c r="J88" s="13"/>
      <c r="K88" s="13"/>
      <c r="L88" s="13"/>
    </row>
    <row r="89" spans="1:13" ht="12.75">
      <c r="A89" s="34" t="s">
        <v>61</v>
      </c>
      <c r="B89" s="25" t="s">
        <v>158</v>
      </c>
      <c r="C89" s="40"/>
      <c r="D89" s="40"/>
      <c r="E89" s="40"/>
      <c r="F89" s="40"/>
      <c r="G89" s="35"/>
      <c r="H89" s="36" t="s">
        <v>24</v>
      </c>
      <c r="I89" s="16">
        <v>90.3</v>
      </c>
      <c r="J89" s="16">
        <v>28</v>
      </c>
      <c r="K89" s="13">
        <f>SUM(I89*J89)</f>
        <v>2528.4</v>
      </c>
      <c r="L89" s="13"/>
      <c r="M89" s="20"/>
    </row>
    <row r="90" spans="1:12" ht="12.75">
      <c r="A90" s="34" t="s">
        <v>62</v>
      </c>
      <c r="B90" s="25" t="s">
        <v>159</v>
      </c>
      <c r="C90" s="40"/>
      <c r="D90" s="40"/>
      <c r="E90" s="40"/>
      <c r="F90" s="40"/>
      <c r="G90" s="35"/>
      <c r="H90" s="44" t="s">
        <v>24</v>
      </c>
      <c r="I90" s="16">
        <v>90.3</v>
      </c>
      <c r="J90" s="16">
        <v>36</v>
      </c>
      <c r="K90" s="13">
        <f>SUM(I90*J90)</f>
        <v>3250.7999999999997</v>
      </c>
      <c r="L90" s="13"/>
    </row>
    <row r="91" spans="1:13" ht="12.75">
      <c r="A91" s="34" t="s">
        <v>63</v>
      </c>
      <c r="B91" s="25" t="s">
        <v>160</v>
      </c>
      <c r="C91" s="40"/>
      <c r="D91" s="40"/>
      <c r="E91" s="40"/>
      <c r="F91" s="40"/>
      <c r="G91" s="35"/>
      <c r="H91" s="44" t="s">
        <v>146</v>
      </c>
      <c r="I91" s="16">
        <v>3</v>
      </c>
      <c r="J91" s="16">
        <v>50</v>
      </c>
      <c r="K91" s="13">
        <f>SUM(I91*J91)</f>
        <v>150</v>
      </c>
      <c r="L91" s="13">
        <v>5929.2</v>
      </c>
      <c r="M91" s="20"/>
    </row>
    <row r="92" spans="1:13" ht="12.75">
      <c r="A92" s="34"/>
      <c r="B92" s="40"/>
      <c r="C92" s="40"/>
      <c r="D92" s="40"/>
      <c r="E92" s="40"/>
      <c r="F92" s="40"/>
      <c r="G92" s="35"/>
      <c r="H92" s="36"/>
      <c r="I92" s="16"/>
      <c r="J92" s="16"/>
      <c r="K92" s="13"/>
      <c r="L92" s="13"/>
      <c r="M92" s="20"/>
    </row>
    <row r="93" spans="1:12" ht="12.75">
      <c r="A93" s="32" t="s">
        <v>64</v>
      </c>
      <c r="B93" s="30" t="s">
        <v>121</v>
      </c>
      <c r="C93" s="40"/>
      <c r="D93" s="40"/>
      <c r="E93" s="40"/>
      <c r="F93" s="40"/>
      <c r="G93" s="35"/>
      <c r="H93" s="36"/>
      <c r="I93" s="13"/>
      <c r="J93" s="13"/>
      <c r="K93" s="13"/>
      <c r="L93" s="13"/>
    </row>
    <row r="94" spans="1:13" ht="14.25">
      <c r="A94" s="34" t="s">
        <v>65</v>
      </c>
      <c r="B94" s="40" t="s">
        <v>122</v>
      </c>
      <c r="C94" s="40"/>
      <c r="D94" s="40"/>
      <c r="E94" s="40"/>
      <c r="F94" s="41"/>
      <c r="G94" s="35"/>
      <c r="H94" s="36" t="s">
        <v>24</v>
      </c>
      <c r="I94" s="16">
        <v>3</v>
      </c>
      <c r="J94" s="16">
        <v>110</v>
      </c>
      <c r="K94" s="13">
        <f>SUM(I94*J94)</f>
        <v>330</v>
      </c>
      <c r="L94" s="13">
        <v>330</v>
      </c>
      <c r="M94" s="20"/>
    </row>
    <row r="95" spans="1:13" ht="14.25">
      <c r="A95" s="34"/>
      <c r="B95" s="40"/>
      <c r="C95" s="40"/>
      <c r="D95" s="40"/>
      <c r="E95" s="40"/>
      <c r="F95" s="41"/>
      <c r="G95" s="35"/>
      <c r="H95" s="36"/>
      <c r="I95" s="16"/>
      <c r="J95" s="16"/>
      <c r="K95" s="13"/>
      <c r="L95" s="13"/>
      <c r="M95" s="20"/>
    </row>
    <row r="96" spans="1:12" ht="12.75">
      <c r="A96" s="32" t="s">
        <v>74</v>
      </c>
      <c r="B96" s="77" t="s">
        <v>123</v>
      </c>
      <c r="C96" s="78"/>
      <c r="D96" s="78"/>
      <c r="E96" s="78"/>
      <c r="F96" s="78"/>
      <c r="G96" s="79"/>
      <c r="H96" s="37"/>
      <c r="I96" s="16"/>
      <c r="J96" s="19"/>
      <c r="K96" s="13"/>
      <c r="L96" s="13"/>
    </row>
    <row r="97" spans="1:12" ht="12.75">
      <c r="A97" s="34" t="s">
        <v>75</v>
      </c>
      <c r="B97" s="68" t="s">
        <v>124</v>
      </c>
      <c r="C97" s="69"/>
      <c r="D97" s="69"/>
      <c r="E97" s="69"/>
      <c r="F97" s="69"/>
      <c r="G97" s="70"/>
      <c r="H97" s="36" t="s">
        <v>24</v>
      </c>
      <c r="I97" s="16">
        <v>60</v>
      </c>
      <c r="J97" s="19">
        <v>28.35</v>
      </c>
      <c r="K97" s="13">
        <f>I97*J97</f>
        <v>1701</v>
      </c>
      <c r="L97" s="13">
        <v>1701</v>
      </c>
    </row>
    <row r="98" spans="1:12" ht="12.75">
      <c r="A98" s="45"/>
      <c r="B98" s="42"/>
      <c r="C98" s="42"/>
      <c r="D98" s="42"/>
      <c r="E98" s="42"/>
      <c r="F98" s="42"/>
      <c r="G98" s="43"/>
      <c r="H98" s="39"/>
      <c r="I98" s="16"/>
      <c r="J98" s="19"/>
      <c r="K98" s="13"/>
      <c r="L98" s="13"/>
    </row>
    <row r="99" spans="1:12" ht="12.75">
      <c r="A99" s="14"/>
      <c r="B99" s="74"/>
      <c r="C99" s="75"/>
      <c r="D99" s="75"/>
      <c r="E99" s="75"/>
      <c r="F99" s="75"/>
      <c r="G99" s="76"/>
      <c r="H99" s="15"/>
      <c r="I99" s="16"/>
      <c r="J99" s="80"/>
      <c r="K99" s="81"/>
      <c r="L99" s="13"/>
    </row>
    <row r="100" spans="1:12" ht="12.75">
      <c r="A100" s="66"/>
      <c r="B100" s="51"/>
      <c r="C100" s="51"/>
      <c r="D100" s="51"/>
      <c r="E100" s="51"/>
      <c r="F100" s="51"/>
      <c r="G100" s="51"/>
      <c r="H100" s="52"/>
      <c r="I100" s="53"/>
      <c r="J100" s="54"/>
      <c r="K100" s="54"/>
      <c r="L100" s="55"/>
    </row>
    <row r="101" spans="1:12" ht="12.75">
      <c r="A101" s="56" t="s">
        <v>191</v>
      </c>
      <c r="B101" s="57" t="s">
        <v>190</v>
      </c>
      <c r="C101" s="57"/>
      <c r="D101" s="57"/>
      <c r="E101" s="57"/>
      <c r="F101" s="57"/>
      <c r="G101" s="51"/>
      <c r="H101" s="52"/>
      <c r="I101" s="53"/>
      <c r="J101" s="54"/>
      <c r="K101" s="54"/>
      <c r="L101" s="55"/>
    </row>
    <row r="103" spans="1:12" ht="12.75">
      <c r="A103" s="11" t="s">
        <v>4</v>
      </c>
      <c r="B103" s="83" t="s">
        <v>5</v>
      </c>
      <c r="C103" s="84"/>
      <c r="D103" s="84"/>
      <c r="E103" s="84"/>
      <c r="F103" s="84"/>
      <c r="G103" s="85"/>
      <c r="H103" s="11" t="s">
        <v>6</v>
      </c>
      <c r="I103" s="11" t="s">
        <v>7</v>
      </c>
      <c r="J103" s="11" t="s">
        <v>8</v>
      </c>
      <c r="K103" s="11" t="s">
        <v>9</v>
      </c>
      <c r="L103" s="11" t="s">
        <v>10</v>
      </c>
    </row>
    <row r="104" spans="1:12" ht="12.75">
      <c r="A104" s="32" t="s">
        <v>11</v>
      </c>
      <c r="B104" s="77" t="s">
        <v>170</v>
      </c>
      <c r="C104" s="78"/>
      <c r="D104" s="78"/>
      <c r="E104" s="78"/>
      <c r="F104" s="78"/>
      <c r="G104" s="79"/>
      <c r="H104" s="33"/>
      <c r="I104" s="13"/>
      <c r="J104" s="13"/>
      <c r="K104" s="13"/>
      <c r="L104" s="13"/>
    </row>
    <row r="105" spans="1:12" ht="12.75">
      <c r="A105" s="34" t="s">
        <v>12</v>
      </c>
      <c r="B105" s="68" t="s">
        <v>252</v>
      </c>
      <c r="C105" s="69"/>
      <c r="D105" s="69"/>
      <c r="E105" s="69"/>
      <c r="F105" s="69"/>
      <c r="G105" s="70"/>
      <c r="H105" s="44" t="s">
        <v>24</v>
      </c>
      <c r="I105" s="16">
        <v>23.5</v>
      </c>
      <c r="J105" s="16">
        <v>25</v>
      </c>
      <c r="K105" s="13">
        <f>I105*J105</f>
        <v>587.5</v>
      </c>
      <c r="L105" s="13"/>
    </row>
    <row r="106" spans="1:12" ht="12.75">
      <c r="A106" s="34" t="s">
        <v>13</v>
      </c>
      <c r="B106" s="71" t="s">
        <v>194</v>
      </c>
      <c r="C106" s="72"/>
      <c r="D106" s="72"/>
      <c r="E106" s="72"/>
      <c r="F106" s="72"/>
      <c r="G106" s="73"/>
      <c r="H106" s="44" t="s">
        <v>24</v>
      </c>
      <c r="I106" s="16">
        <v>4.2</v>
      </c>
      <c r="J106" s="16">
        <v>10</v>
      </c>
      <c r="K106" s="13">
        <f>I106*J106</f>
        <v>42</v>
      </c>
      <c r="L106" s="13"/>
    </row>
    <row r="107" spans="1:12" ht="12.75">
      <c r="A107" s="14" t="s">
        <v>193</v>
      </c>
      <c r="B107" s="86" t="s">
        <v>195</v>
      </c>
      <c r="C107" s="72"/>
      <c r="D107" s="72"/>
      <c r="E107" s="72"/>
      <c r="F107" s="72"/>
      <c r="G107" s="73"/>
      <c r="H107" s="15" t="s">
        <v>24</v>
      </c>
      <c r="I107" s="16">
        <v>54.18</v>
      </c>
      <c r="J107" s="16">
        <v>12</v>
      </c>
      <c r="K107" s="13">
        <v>650.16</v>
      </c>
      <c r="L107" s="13"/>
    </row>
    <row r="108" spans="1:12" ht="12.75">
      <c r="A108" s="45" t="s">
        <v>196</v>
      </c>
      <c r="B108" s="71" t="s">
        <v>197</v>
      </c>
      <c r="C108" s="72"/>
      <c r="D108" s="72"/>
      <c r="E108" s="72"/>
      <c r="F108" s="72"/>
      <c r="G108" s="73"/>
      <c r="H108" s="44" t="s">
        <v>24</v>
      </c>
      <c r="I108" s="16">
        <v>91.39</v>
      </c>
      <c r="J108" s="16">
        <v>15</v>
      </c>
      <c r="K108" s="16">
        <v>1365</v>
      </c>
      <c r="L108" s="16"/>
    </row>
    <row r="109" spans="1:12" ht="12.75">
      <c r="A109" s="58" t="s">
        <v>198</v>
      </c>
      <c r="B109" s="71" t="s">
        <v>199</v>
      </c>
      <c r="C109" s="72"/>
      <c r="D109" s="72"/>
      <c r="E109" s="72"/>
      <c r="F109" s="72"/>
      <c r="G109" s="73"/>
      <c r="H109" s="59" t="s">
        <v>167</v>
      </c>
      <c r="I109" s="17">
        <v>15</v>
      </c>
      <c r="J109" s="17">
        <v>12</v>
      </c>
      <c r="K109" s="18">
        <v>180</v>
      </c>
      <c r="L109" s="18">
        <v>2824.66</v>
      </c>
    </row>
    <row r="110" spans="1:12" ht="12.75">
      <c r="A110" s="34"/>
      <c r="B110" s="68"/>
      <c r="C110" s="69"/>
      <c r="D110" s="69"/>
      <c r="E110" s="69"/>
      <c r="F110" s="69"/>
      <c r="G110" s="70"/>
      <c r="H110" s="36"/>
      <c r="I110" s="16"/>
      <c r="J110" s="16"/>
      <c r="K110" s="18"/>
      <c r="L110" s="13"/>
    </row>
    <row r="111" spans="1:12" ht="12.75">
      <c r="A111" s="32">
        <v>2</v>
      </c>
      <c r="B111" s="77" t="s">
        <v>200</v>
      </c>
      <c r="C111" s="78"/>
      <c r="D111" s="78"/>
      <c r="E111" s="78"/>
      <c r="F111" s="78"/>
      <c r="G111" s="79"/>
      <c r="H111" s="36"/>
      <c r="I111" s="16"/>
      <c r="J111" s="16"/>
      <c r="K111" s="18"/>
      <c r="L111" s="13"/>
    </row>
    <row r="112" spans="1:12" ht="12.75">
      <c r="A112" s="32" t="s">
        <v>15</v>
      </c>
      <c r="B112" s="30" t="s">
        <v>201</v>
      </c>
      <c r="C112" s="40"/>
      <c r="D112" s="40"/>
      <c r="E112" s="40"/>
      <c r="F112" s="40"/>
      <c r="G112" s="35"/>
      <c r="H112" s="12"/>
      <c r="I112" s="13"/>
      <c r="J112" s="13"/>
      <c r="K112" s="13"/>
      <c r="L112" s="13"/>
    </row>
    <row r="113" spans="1:12" ht="12.75">
      <c r="A113" s="45" t="s">
        <v>235</v>
      </c>
      <c r="B113" s="25" t="s">
        <v>202</v>
      </c>
      <c r="C113" s="40"/>
      <c r="D113" s="40"/>
      <c r="E113" s="40"/>
      <c r="F113" s="40"/>
      <c r="G113" s="35"/>
      <c r="H113" s="15" t="s">
        <v>25</v>
      </c>
      <c r="I113" s="16">
        <v>19.58</v>
      </c>
      <c r="J113" s="16">
        <v>83.51</v>
      </c>
      <c r="K113" s="13">
        <f>I113*J113</f>
        <v>1635.1258</v>
      </c>
      <c r="L113" s="13"/>
    </row>
    <row r="114" spans="1:12" ht="12.75">
      <c r="A114" s="45" t="s">
        <v>236</v>
      </c>
      <c r="B114" s="25" t="s">
        <v>203</v>
      </c>
      <c r="C114" s="40"/>
      <c r="D114" s="40"/>
      <c r="E114" s="40"/>
      <c r="F114" s="40"/>
      <c r="G114" s="35"/>
      <c r="H114" s="15" t="s">
        <v>25</v>
      </c>
      <c r="I114" s="16">
        <v>8.88</v>
      </c>
      <c r="J114" s="16">
        <v>29.19</v>
      </c>
      <c r="K114" s="13">
        <f>I114*J114</f>
        <v>259.20720000000006</v>
      </c>
      <c r="L114" s="13"/>
    </row>
    <row r="115" spans="1:12" ht="12.75">
      <c r="A115" s="62" t="s">
        <v>237</v>
      </c>
      <c r="B115" s="26" t="s">
        <v>204</v>
      </c>
      <c r="C115" s="61"/>
      <c r="D115" s="61"/>
      <c r="E115" s="61"/>
      <c r="F115" s="61"/>
      <c r="G115" s="48"/>
      <c r="H115" s="15" t="s">
        <v>24</v>
      </c>
      <c r="I115" s="16">
        <v>48</v>
      </c>
      <c r="J115" s="16">
        <v>28.71</v>
      </c>
      <c r="K115" s="13">
        <v>1378.08</v>
      </c>
      <c r="L115" s="13"/>
    </row>
    <row r="116" spans="1:12" ht="12.75">
      <c r="A116" s="62" t="s">
        <v>238</v>
      </c>
      <c r="B116" s="26" t="s">
        <v>205</v>
      </c>
      <c r="C116" s="61"/>
      <c r="D116" s="61"/>
      <c r="E116" s="61"/>
      <c r="F116" s="61"/>
      <c r="G116" s="48"/>
      <c r="H116" s="15" t="s">
        <v>25</v>
      </c>
      <c r="I116" s="16">
        <v>14.85</v>
      </c>
      <c r="J116" s="16">
        <v>264.31</v>
      </c>
      <c r="K116" s="13">
        <v>3925</v>
      </c>
      <c r="L116" s="13"/>
    </row>
    <row r="117" spans="1:12" ht="12.75">
      <c r="A117" s="62" t="s">
        <v>239</v>
      </c>
      <c r="B117" s="26" t="s">
        <v>206</v>
      </c>
      <c r="C117" s="61"/>
      <c r="D117" s="61"/>
      <c r="E117" s="61"/>
      <c r="F117" s="61"/>
      <c r="G117" s="48"/>
      <c r="H117" s="15" t="s">
        <v>207</v>
      </c>
      <c r="I117" s="16">
        <v>71.47</v>
      </c>
      <c r="J117" s="16">
        <v>5.66</v>
      </c>
      <c r="K117" s="13">
        <v>404.52</v>
      </c>
      <c r="L117" s="13"/>
    </row>
    <row r="118" spans="1:12" ht="12.75">
      <c r="A118" s="62" t="s">
        <v>240</v>
      </c>
      <c r="B118" s="26" t="s">
        <v>208</v>
      </c>
      <c r="C118" s="61"/>
      <c r="D118" s="61"/>
      <c r="E118" s="61"/>
      <c r="F118" s="61"/>
      <c r="G118" s="48"/>
      <c r="H118" s="15" t="s">
        <v>207</v>
      </c>
      <c r="I118" s="16">
        <v>31.5</v>
      </c>
      <c r="J118" s="16">
        <v>10.49</v>
      </c>
      <c r="K118" s="13">
        <v>330.43</v>
      </c>
      <c r="L118" s="13">
        <v>7932.36</v>
      </c>
    </row>
    <row r="119" spans="1:12" ht="12.75">
      <c r="A119" s="14"/>
      <c r="B119" s="26"/>
      <c r="C119" s="26"/>
      <c r="D119" s="26"/>
      <c r="E119" s="26"/>
      <c r="F119" s="26"/>
      <c r="G119" s="29"/>
      <c r="H119" s="15"/>
      <c r="I119" s="16"/>
      <c r="J119" s="16"/>
      <c r="K119" s="13"/>
      <c r="L119" s="13"/>
    </row>
    <row r="120" spans="1:12" ht="12.75">
      <c r="A120" s="32" t="s">
        <v>16</v>
      </c>
      <c r="B120" s="30" t="s">
        <v>210</v>
      </c>
      <c r="C120" s="30"/>
      <c r="D120" s="40"/>
      <c r="E120" s="40"/>
      <c r="F120" s="40"/>
      <c r="G120" s="35"/>
      <c r="H120" s="36"/>
      <c r="I120" s="13"/>
      <c r="J120" s="13"/>
      <c r="K120" s="13"/>
      <c r="L120" s="13"/>
    </row>
    <row r="121" spans="1:12" ht="12.75">
      <c r="A121" s="45" t="s">
        <v>241</v>
      </c>
      <c r="B121" s="25" t="s">
        <v>211</v>
      </c>
      <c r="C121" s="40"/>
      <c r="D121" s="40"/>
      <c r="E121" s="40"/>
      <c r="F121" s="40"/>
      <c r="G121" s="35"/>
      <c r="H121" s="44" t="s">
        <v>24</v>
      </c>
      <c r="I121" s="16">
        <v>235.14</v>
      </c>
      <c r="J121" s="16">
        <v>155.46</v>
      </c>
      <c r="K121" s="13">
        <f>I121*J121</f>
        <v>36554.8644</v>
      </c>
      <c r="L121" s="13"/>
    </row>
    <row r="122" spans="1:12" ht="12.75">
      <c r="A122" s="45" t="s">
        <v>242</v>
      </c>
      <c r="B122" s="25" t="s">
        <v>212</v>
      </c>
      <c r="C122" s="40"/>
      <c r="D122" s="40"/>
      <c r="E122" s="40"/>
      <c r="F122" s="40"/>
      <c r="G122" s="35"/>
      <c r="H122" s="44" t="s">
        <v>213</v>
      </c>
      <c r="I122" s="16">
        <v>10</v>
      </c>
      <c r="J122" s="16">
        <v>1200</v>
      </c>
      <c r="K122" s="13">
        <f>I122*J122</f>
        <v>12000</v>
      </c>
      <c r="L122" s="13"/>
    </row>
    <row r="123" spans="1:12" ht="12.75">
      <c r="A123" s="45" t="s">
        <v>243</v>
      </c>
      <c r="B123" s="25" t="s">
        <v>214</v>
      </c>
      <c r="C123" s="40"/>
      <c r="D123" s="40"/>
      <c r="E123" s="40"/>
      <c r="F123" s="40"/>
      <c r="G123" s="35"/>
      <c r="H123" s="36" t="s">
        <v>24</v>
      </c>
      <c r="I123" s="16">
        <v>235.14</v>
      </c>
      <c r="J123" s="16">
        <v>27.43</v>
      </c>
      <c r="K123" s="13">
        <f>I123*J123</f>
        <v>6449.8902</v>
      </c>
      <c r="L123" s="13"/>
    </row>
    <row r="124" spans="1:12" ht="12.75">
      <c r="A124" s="63" t="s">
        <v>244</v>
      </c>
      <c r="B124" s="24" t="s">
        <v>169</v>
      </c>
      <c r="C124" s="40"/>
      <c r="D124" s="40"/>
      <c r="E124" s="40"/>
      <c r="F124" s="40"/>
      <c r="G124" s="35"/>
      <c r="H124" s="44" t="s">
        <v>167</v>
      </c>
      <c r="I124" s="16">
        <v>36</v>
      </c>
      <c r="J124" s="16">
        <v>35</v>
      </c>
      <c r="K124" s="13">
        <v>1260</v>
      </c>
      <c r="L124" s="13"/>
    </row>
    <row r="125" spans="1:12" ht="12.75">
      <c r="A125" s="63" t="s">
        <v>245</v>
      </c>
      <c r="B125" s="40" t="s">
        <v>105</v>
      </c>
      <c r="C125" s="40"/>
      <c r="D125" s="40"/>
      <c r="E125" s="40"/>
      <c r="F125" s="40"/>
      <c r="G125" s="35"/>
      <c r="H125" s="44" t="s">
        <v>167</v>
      </c>
      <c r="I125" s="16">
        <v>20</v>
      </c>
      <c r="J125" s="16">
        <v>24.12</v>
      </c>
      <c r="K125" s="13">
        <v>482.4</v>
      </c>
      <c r="L125" s="13">
        <v>56747.15</v>
      </c>
    </row>
    <row r="126" spans="1:12" ht="12.75">
      <c r="A126" s="14"/>
      <c r="B126" s="24"/>
      <c r="C126" s="25"/>
      <c r="D126" s="25"/>
      <c r="E126" s="25"/>
      <c r="F126" s="25"/>
      <c r="G126" s="27"/>
      <c r="H126" s="15"/>
      <c r="I126" s="16"/>
      <c r="J126" s="16"/>
      <c r="K126" s="13"/>
      <c r="L126" s="13"/>
    </row>
    <row r="127" spans="1:12" ht="12.75">
      <c r="A127" s="32">
        <v>3</v>
      </c>
      <c r="B127" s="77" t="s">
        <v>171</v>
      </c>
      <c r="C127" s="78"/>
      <c r="D127" s="78"/>
      <c r="E127" s="78"/>
      <c r="F127" s="78"/>
      <c r="G127" s="79"/>
      <c r="H127" s="37"/>
      <c r="I127" s="13"/>
      <c r="J127" s="13"/>
      <c r="K127" s="13"/>
      <c r="L127" s="13"/>
    </row>
    <row r="128" spans="1:12" ht="12.75">
      <c r="A128" s="45" t="s">
        <v>18</v>
      </c>
      <c r="B128" s="25" t="s">
        <v>158</v>
      </c>
      <c r="C128" s="40"/>
      <c r="D128" s="40"/>
      <c r="E128" s="40"/>
      <c r="F128" s="40"/>
      <c r="G128" s="35"/>
      <c r="H128" s="36" t="s">
        <v>24</v>
      </c>
      <c r="I128" s="16">
        <v>54.18</v>
      </c>
      <c r="J128" s="16">
        <v>28</v>
      </c>
      <c r="K128" s="13">
        <f>I128*J128</f>
        <v>1517.04</v>
      </c>
      <c r="L128" s="13"/>
    </row>
    <row r="129" spans="1:12" ht="12.75">
      <c r="A129" s="45" t="s">
        <v>209</v>
      </c>
      <c r="B129" s="25" t="s">
        <v>215</v>
      </c>
      <c r="C129" s="40"/>
      <c r="D129" s="40"/>
      <c r="E129" s="40"/>
      <c r="F129" s="40"/>
      <c r="G129" s="35"/>
      <c r="H129" s="36" t="s">
        <v>24</v>
      </c>
      <c r="I129" s="16">
        <v>320</v>
      </c>
      <c r="J129" s="16">
        <v>36</v>
      </c>
      <c r="K129" s="13">
        <f>I129*J129</f>
        <v>11520</v>
      </c>
      <c r="L129" s="13">
        <f>SUM(K127:K129)</f>
        <v>13037.04</v>
      </c>
    </row>
    <row r="130" spans="1:12" ht="12.75">
      <c r="A130" s="45"/>
      <c r="B130" s="40"/>
      <c r="C130" s="40"/>
      <c r="D130" s="40"/>
      <c r="E130" s="40"/>
      <c r="F130" s="40"/>
      <c r="G130" s="35"/>
      <c r="H130" s="36"/>
      <c r="I130" s="16"/>
      <c r="J130" s="16"/>
      <c r="K130" s="13"/>
      <c r="L130" s="13"/>
    </row>
    <row r="131" spans="1:12" ht="12.75">
      <c r="A131" s="32">
        <v>4</v>
      </c>
      <c r="B131" s="30" t="s">
        <v>216</v>
      </c>
      <c r="C131" s="30"/>
      <c r="D131" s="40"/>
      <c r="E131" s="40"/>
      <c r="F131" s="40"/>
      <c r="G131" s="35"/>
      <c r="H131" s="36"/>
      <c r="I131" s="13"/>
      <c r="J131" s="13"/>
      <c r="K131" s="13"/>
      <c r="L131" s="13"/>
    </row>
    <row r="132" spans="1:12" ht="12.75">
      <c r="A132" s="45" t="s">
        <v>20</v>
      </c>
      <c r="B132" s="25" t="s">
        <v>215</v>
      </c>
      <c r="C132" s="40"/>
      <c r="D132" s="40"/>
      <c r="E132" s="40"/>
      <c r="F132" s="40"/>
      <c r="G132" s="35"/>
      <c r="H132" s="36" t="s">
        <v>24</v>
      </c>
      <c r="I132" s="16">
        <v>32.28</v>
      </c>
      <c r="J132" s="16">
        <v>36</v>
      </c>
      <c r="K132" s="13">
        <f>I132*J132</f>
        <v>1162.08</v>
      </c>
      <c r="L132" s="13">
        <f>SUM(K132:K132)</f>
        <v>1162.08</v>
      </c>
    </row>
    <row r="133" spans="1:12" ht="12.75">
      <c r="A133" s="14"/>
      <c r="B133" s="24"/>
      <c r="C133" s="25"/>
      <c r="D133" s="25"/>
      <c r="E133" s="25"/>
      <c r="F133" s="25"/>
      <c r="G133" s="27"/>
      <c r="H133" s="15"/>
      <c r="I133" s="16"/>
      <c r="J133" s="16"/>
      <c r="K133" s="13"/>
      <c r="L133" s="13"/>
    </row>
    <row r="134" spans="1:12" ht="12.75">
      <c r="A134" s="32">
        <v>5</v>
      </c>
      <c r="B134" s="77" t="s">
        <v>230</v>
      </c>
      <c r="C134" s="78"/>
      <c r="D134" s="78"/>
      <c r="E134" s="78"/>
      <c r="F134" s="78"/>
      <c r="G134" s="79"/>
      <c r="H134" s="37"/>
      <c r="I134" s="13"/>
      <c r="J134" s="13"/>
      <c r="K134" s="13"/>
      <c r="L134" s="13"/>
    </row>
    <row r="135" spans="1:12" ht="12.75">
      <c r="A135" s="45" t="s">
        <v>21</v>
      </c>
      <c r="B135" s="71" t="s">
        <v>217</v>
      </c>
      <c r="C135" s="72"/>
      <c r="D135" s="72"/>
      <c r="E135" s="72"/>
      <c r="F135" s="72"/>
      <c r="G135" s="73"/>
      <c r="H135" s="44" t="s">
        <v>24</v>
      </c>
      <c r="I135" s="16">
        <v>4.2</v>
      </c>
      <c r="J135" s="16">
        <v>320</v>
      </c>
      <c r="K135" s="13">
        <f>J135*I135</f>
        <v>1344</v>
      </c>
      <c r="L135" s="13"/>
    </row>
    <row r="136" spans="1:12" ht="12.75">
      <c r="A136" s="45" t="s">
        <v>26</v>
      </c>
      <c r="B136" s="71" t="s">
        <v>218</v>
      </c>
      <c r="C136" s="72"/>
      <c r="D136" s="72"/>
      <c r="E136" s="72"/>
      <c r="F136" s="72"/>
      <c r="G136" s="73"/>
      <c r="H136" s="44" t="s">
        <v>24</v>
      </c>
      <c r="I136" s="16">
        <v>5.25</v>
      </c>
      <c r="J136" s="16">
        <v>380</v>
      </c>
      <c r="K136" s="13">
        <f aca="true" t="shared" si="2" ref="K136:K143">J136*I136</f>
        <v>1995</v>
      </c>
      <c r="L136" s="13"/>
    </row>
    <row r="137" spans="1:12" ht="12.75">
      <c r="A137" s="45" t="s">
        <v>22</v>
      </c>
      <c r="B137" s="25" t="s">
        <v>219</v>
      </c>
      <c r="C137" s="40"/>
      <c r="D137" s="40"/>
      <c r="E137" s="40"/>
      <c r="F137" s="40"/>
      <c r="G137" s="35"/>
      <c r="H137" s="44" t="s">
        <v>24</v>
      </c>
      <c r="I137" s="16">
        <v>8.4</v>
      </c>
      <c r="J137" s="16">
        <v>350</v>
      </c>
      <c r="K137" s="13">
        <f t="shared" si="2"/>
        <v>2940</v>
      </c>
      <c r="L137" s="13"/>
    </row>
    <row r="138" spans="1:12" ht="12.75">
      <c r="A138" s="45" t="s">
        <v>246</v>
      </c>
      <c r="B138" s="40" t="s">
        <v>178</v>
      </c>
      <c r="C138" s="40"/>
      <c r="D138" s="40"/>
      <c r="E138" s="40" t="s">
        <v>179</v>
      </c>
      <c r="F138" s="40"/>
      <c r="G138" s="35"/>
      <c r="H138" s="44" t="s">
        <v>146</v>
      </c>
      <c r="I138" s="16">
        <v>7</v>
      </c>
      <c r="J138" s="16">
        <v>300</v>
      </c>
      <c r="K138" s="13">
        <f t="shared" si="2"/>
        <v>2100</v>
      </c>
      <c r="L138" s="13"/>
    </row>
    <row r="139" spans="1:12" ht="12.75">
      <c r="A139" s="45" t="s">
        <v>247</v>
      </c>
      <c r="B139" s="40" t="s">
        <v>180</v>
      </c>
      <c r="C139" s="40"/>
      <c r="D139" s="40" t="s">
        <v>181</v>
      </c>
      <c r="E139" s="40"/>
      <c r="F139" s="40"/>
      <c r="G139" s="35"/>
      <c r="H139" s="44" t="s">
        <v>146</v>
      </c>
      <c r="I139" s="16">
        <v>2</v>
      </c>
      <c r="J139" s="16">
        <v>300</v>
      </c>
      <c r="K139" s="13">
        <f t="shared" si="2"/>
        <v>600</v>
      </c>
      <c r="L139" s="13"/>
    </row>
    <row r="140" spans="1:12" ht="12.75">
      <c r="A140" s="45" t="s">
        <v>248</v>
      </c>
      <c r="B140" s="25" t="s">
        <v>220</v>
      </c>
      <c r="C140" s="40"/>
      <c r="D140" s="40"/>
      <c r="E140" s="40"/>
      <c r="F140" s="40"/>
      <c r="G140" s="35"/>
      <c r="H140" s="44" t="s">
        <v>24</v>
      </c>
      <c r="I140" s="16">
        <v>22</v>
      </c>
      <c r="J140" s="16">
        <v>250</v>
      </c>
      <c r="K140" s="13">
        <f t="shared" si="2"/>
        <v>5500</v>
      </c>
      <c r="L140" s="13"/>
    </row>
    <row r="141" spans="1:12" ht="12.75">
      <c r="A141" s="63" t="s">
        <v>249</v>
      </c>
      <c r="B141" s="25" t="s">
        <v>225</v>
      </c>
      <c r="C141" s="40"/>
      <c r="D141" s="40"/>
      <c r="E141" s="40"/>
      <c r="F141" s="40"/>
      <c r="G141" s="35"/>
      <c r="H141" s="44" t="s">
        <v>24</v>
      </c>
      <c r="I141" s="16">
        <v>8</v>
      </c>
      <c r="J141" s="16">
        <v>290</v>
      </c>
      <c r="K141" s="13">
        <f t="shared" si="2"/>
        <v>2320</v>
      </c>
      <c r="L141" s="13"/>
    </row>
    <row r="142" spans="1:12" ht="12.75">
      <c r="A142" s="63" t="s">
        <v>250</v>
      </c>
      <c r="B142" s="25" t="s">
        <v>226</v>
      </c>
      <c r="C142" s="40"/>
      <c r="D142" s="40"/>
      <c r="E142" s="40"/>
      <c r="F142" s="40"/>
      <c r="G142" s="35"/>
      <c r="H142" s="44" t="s">
        <v>24</v>
      </c>
      <c r="I142" s="16">
        <v>3</v>
      </c>
      <c r="J142" s="16">
        <v>290</v>
      </c>
      <c r="K142" s="13">
        <f t="shared" si="2"/>
        <v>870</v>
      </c>
      <c r="L142" s="13"/>
    </row>
    <row r="143" spans="1:12" ht="12.75">
      <c r="A143" s="63" t="s">
        <v>251</v>
      </c>
      <c r="B143" s="25" t="s">
        <v>231</v>
      </c>
      <c r="C143" s="40"/>
      <c r="D143" s="40"/>
      <c r="E143" s="40"/>
      <c r="F143" s="40"/>
      <c r="G143" s="35"/>
      <c r="H143" s="44" t="s">
        <v>24</v>
      </c>
      <c r="I143" s="16">
        <v>195.3</v>
      </c>
      <c r="J143" s="16">
        <v>50</v>
      </c>
      <c r="K143" s="13">
        <f t="shared" si="2"/>
        <v>9765</v>
      </c>
      <c r="L143" s="13">
        <v>27434</v>
      </c>
    </row>
    <row r="144" spans="1:12" ht="12.75">
      <c r="A144" s="14"/>
      <c r="B144" s="24"/>
      <c r="C144" s="25"/>
      <c r="D144" s="25"/>
      <c r="E144" s="25"/>
      <c r="F144" s="25"/>
      <c r="G144" s="27"/>
      <c r="H144" s="15"/>
      <c r="I144" s="16"/>
      <c r="J144" s="16"/>
      <c r="K144" s="13"/>
      <c r="L144" s="13"/>
    </row>
    <row r="145" spans="1:12" ht="12.75">
      <c r="A145" s="32">
        <v>6</v>
      </c>
      <c r="B145" s="30" t="s">
        <v>174</v>
      </c>
      <c r="C145" s="30"/>
      <c r="D145" s="30"/>
      <c r="E145" s="40"/>
      <c r="F145" s="40"/>
      <c r="G145" s="35"/>
      <c r="H145" s="36"/>
      <c r="I145" s="13"/>
      <c r="J145" s="13"/>
      <c r="K145" s="13"/>
      <c r="L145" s="13"/>
    </row>
    <row r="146" spans="1:12" ht="12.75">
      <c r="A146" s="45" t="s">
        <v>27</v>
      </c>
      <c r="B146" s="40" t="s">
        <v>175</v>
      </c>
      <c r="C146" s="40"/>
      <c r="D146" s="40"/>
      <c r="E146" s="40"/>
      <c r="F146" s="40"/>
      <c r="G146" s="35"/>
      <c r="H146" s="36" t="s">
        <v>32</v>
      </c>
      <c r="I146" s="16">
        <v>6</v>
      </c>
      <c r="J146" s="16">
        <v>205.07</v>
      </c>
      <c r="K146" s="13">
        <f aca="true" t="shared" si="3" ref="K146:K151">SUM(I146*J146)</f>
        <v>1230.42</v>
      </c>
      <c r="L146" s="13"/>
    </row>
    <row r="147" spans="1:12" ht="12.75">
      <c r="A147" s="45" t="s">
        <v>28</v>
      </c>
      <c r="B147" s="40" t="s">
        <v>176</v>
      </c>
      <c r="C147" s="40"/>
      <c r="D147" s="40"/>
      <c r="E147" s="40"/>
      <c r="F147" s="40"/>
      <c r="G147" s="35"/>
      <c r="H147" s="36" t="s">
        <v>32</v>
      </c>
      <c r="I147" s="16">
        <v>4</v>
      </c>
      <c r="J147" s="16">
        <v>333.77</v>
      </c>
      <c r="K147" s="13">
        <f t="shared" si="3"/>
        <v>1335.08</v>
      </c>
      <c r="L147" s="13"/>
    </row>
    <row r="148" spans="1:12" ht="12.75">
      <c r="A148" s="45" t="s">
        <v>66</v>
      </c>
      <c r="B148" s="40" t="s">
        <v>177</v>
      </c>
      <c r="C148" s="40"/>
      <c r="D148" s="40"/>
      <c r="E148" s="40"/>
      <c r="F148" s="40"/>
      <c r="G148" s="35"/>
      <c r="H148" s="36" t="s">
        <v>32</v>
      </c>
      <c r="I148" s="16">
        <v>2</v>
      </c>
      <c r="J148" s="16">
        <v>231.95</v>
      </c>
      <c r="K148" s="13">
        <f t="shared" si="3"/>
        <v>463.9</v>
      </c>
      <c r="L148" s="13"/>
    </row>
    <row r="149" spans="1:12" ht="12.75">
      <c r="A149" s="45" t="s">
        <v>172</v>
      </c>
      <c r="B149" s="40" t="s">
        <v>100</v>
      </c>
      <c r="C149" s="40"/>
      <c r="D149" s="40"/>
      <c r="E149" s="40"/>
      <c r="F149" s="40"/>
      <c r="G149" s="35"/>
      <c r="H149" s="36" t="s">
        <v>32</v>
      </c>
      <c r="I149" s="16">
        <v>2</v>
      </c>
      <c r="J149" s="16">
        <v>27.91</v>
      </c>
      <c r="K149" s="13">
        <f t="shared" si="3"/>
        <v>55.82</v>
      </c>
      <c r="L149" s="13"/>
    </row>
    <row r="150" spans="1:12" ht="12.75">
      <c r="A150" s="45" t="s">
        <v>173</v>
      </c>
      <c r="B150" s="40" t="s">
        <v>101</v>
      </c>
      <c r="C150" s="40"/>
      <c r="D150" s="40"/>
      <c r="E150" s="40"/>
      <c r="F150" s="40"/>
      <c r="G150" s="35"/>
      <c r="H150" s="36" t="s">
        <v>32</v>
      </c>
      <c r="I150" s="16">
        <v>2</v>
      </c>
      <c r="J150" s="16">
        <v>37.22</v>
      </c>
      <c r="K150" s="13">
        <f t="shared" si="3"/>
        <v>74.44</v>
      </c>
      <c r="L150" s="13"/>
    </row>
    <row r="151" spans="1:12" ht="12.75">
      <c r="A151" s="45" t="s">
        <v>221</v>
      </c>
      <c r="B151" s="25" t="s">
        <v>224</v>
      </c>
      <c r="C151" s="40"/>
      <c r="D151" s="40"/>
      <c r="E151" s="40"/>
      <c r="F151" s="40"/>
      <c r="G151" s="35"/>
      <c r="H151" s="44" t="s">
        <v>32</v>
      </c>
      <c r="I151" s="16">
        <v>1</v>
      </c>
      <c r="J151" s="16">
        <v>1800</v>
      </c>
      <c r="K151" s="13">
        <f t="shared" si="3"/>
        <v>1800</v>
      </c>
      <c r="L151" s="13">
        <v>4959.66</v>
      </c>
    </row>
    <row r="152" spans="1:12" ht="12.75">
      <c r="A152" s="14"/>
      <c r="B152" s="24"/>
      <c r="C152" s="25"/>
      <c r="D152" s="25"/>
      <c r="E152" s="25"/>
      <c r="F152" s="25"/>
      <c r="G152" s="27"/>
      <c r="H152" s="15"/>
      <c r="I152" s="16"/>
      <c r="J152" s="16"/>
      <c r="K152" s="13"/>
      <c r="L152" s="13"/>
    </row>
    <row r="153" spans="1:12" ht="12.75">
      <c r="A153" s="32">
        <v>7</v>
      </c>
      <c r="B153" s="77" t="s">
        <v>182</v>
      </c>
      <c r="C153" s="78"/>
      <c r="D153" s="78"/>
      <c r="E153" s="78"/>
      <c r="F153" s="78"/>
      <c r="G153" s="79"/>
      <c r="H153" s="37"/>
      <c r="I153" s="13"/>
      <c r="J153" s="13"/>
      <c r="K153" s="13"/>
      <c r="L153" s="13"/>
    </row>
    <row r="154" spans="1:12" ht="12.75">
      <c r="A154" s="45" t="s">
        <v>29</v>
      </c>
      <c r="B154" s="68" t="s">
        <v>118</v>
      </c>
      <c r="C154" s="69"/>
      <c r="D154" s="69"/>
      <c r="E154" s="69"/>
      <c r="F154" s="69"/>
      <c r="G154" s="70"/>
      <c r="H154" s="36" t="s">
        <v>24</v>
      </c>
      <c r="I154" s="16">
        <v>1020.39</v>
      </c>
      <c r="J154" s="16">
        <v>15.97</v>
      </c>
      <c r="K154" s="13">
        <f aca="true" t="shared" si="4" ref="K154:K159">I154*J154</f>
        <v>16295.6283</v>
      </c>
      <c r="L154" s="13"/>
    </row>
    <row r="155" spans="1:12" ht="12.75">
      <c r="A155" s="45" t="s">
        <v>30</v>
      </c>
      <c r="B155" s="68" t="s">
        <v>183</v>
      </c>
      <c r="C155" s="69"/>
      <c r="D155" s="69"/>
      <c r="E155" s="69"/>
      <c r="F155" s="69"/>
      <c r="G155" s="70"/>
      <c r="H155" s="36" t="s">
        <v>24</v>
      </c>
      <c r="I155" s="16">
        <v>435.9</v>
      </c>
      <c r="J155" s="16">
        <v>15.97</v>
      </c>
      <c r="K155" s="13">
        <f t="shared" si="4"/>
        <v>6961.323</v>
      </c>
      <c r="L155" s="13"/>
    </row>
    <row r="156" spans="1:12" ht="12.75">
      <c r="A156" s="45" t="s">
        <v>165</v>
      </c>
      <c r="B156" s="25" t="s">
        <v>227</v>
      </c>
      <c r="C156" s="40"/>
      <c r="D156" s="40"/>
      <c r="E156" s="40"/>
      <c r="F156" s="40"/>
      <c r="G156" s="35"/>
      <c r="H156" s="36" t="s">
        <v>24</v>
      </c>
      <c r="I156" s="16">
        <v>235.14</v>
      </c>
      <c r="J156" s="16">
        <v>10.19</v>
      </c>
      <c r="K156" s="13">
        <f t="shared" si="4"/>
        <v>2396.0766</v>
      </c>
      <c r="L156" s="13"/>
    </row>
    <row r="157" spans="1:12" ht="12.75">
      <c r="A157" s="45" t="s">
        <v>168</v>
      </c>
      <c r="B157" s="40" t="s">
        <v>184</v>
      </c>
      <c r="C157" s="40"/>
      <c r="D157" s="40"/>
      <c r="E157" s="40"/>
      <c r="F157" s="40"/>
      <c r="G157" s="35"/>
      <c r="H157" s="36" t="s">
        <v>24</v>
      </c>
      <c r="I157" s="16">
        <v>1278.91</v>
      </c>
      <c r="J157" s="16">
        <v>5.65</v>
      </c>
      <c r="K157" s="13">
        <f t="shared" si="4"/>
        <v>7225.841500000001</v>
      </c>
      <c r="L157" s="13"/>
    </row>
    <row r="158" spans="1:12" ht="12.75">
      <c r="A158" s="45" t="s">
        <v>222</v>
      </c>
      <c r="B158" s="40" t="s">
        <v>185</v>
      </c>
      <c r="C158" s="40"/>
      <c r="D158" s="40"/>
      <c r="E158" s="40"/>
      <c r="F158" s="40"/>
      <c r="G158" s="35"/>
      <c r="H158" s="36" t="s">
        <v>24</v>
      </c>
      <c r="I158" s="16">
        <v>45.6</v>
      </c>
      <c r="J158" s="16">
        <v>12.9</v>
      </c>
      <c r="K158" s="13">
        <f t="shared" si="4"/>
        <v>588.24</v>
      </c>
      <c r="L158" s="13"/>
    </row>
    <row r="159" spans="1:12" ht="12.75">
      <c r="A159" s="45" t="s">
        <v>223</v>
      </c>
      <c r="B159" s="40" t="s">
        <v>186</v>
      </c>
      <c r="C159" s="40"/>
      <c r="D159" s="40"/>
      <c r="E159" s="40"/>
      <c r="F159" s="40"/>
      <c r="G159" s="35"/>
      <c r="H159" s="36" t="s">
        <v>24</v>
      </c>
      <c r="I159" s="16">
        <v>42</v>
      </c>
      <c r="J159" s="16">
        <v>15.97</v>
      </c>
      <c r="K159" s="13">
        <f t="shared" si="4"/>
        <v>670.74</v>
      </c>
      <c r="L159" s="13">
        <f>SUM(K154:K159)</f>
        <v>34137.8494</v>
      </c>
    </row>
    <row r="160" spans="1:12" ht="12.75">
      <c r="A160" s="49"/>
      <c r="B160" s="50"/>
      <c r="C160" s="30"/>
      <c r="D160" s="30"/>
      <c r="E160" s="30"/>
      <c r="F160" s="30"/>
      <c r="G160" s="47"/>
      <c r="H160" s="12"/>
      <c r="I160" s="13"/>
      <c r="J160" s="13"/>
      <c r="K160" s="13"/>
      <c r="L160" s="13"/>
    </row>
    <row r="161" spans="1:12" ht="12.75">
      <c r="A161" s="32">
        <v>8</v>
      </c>
      <c r="B161" s="30" t="s">
        <v>228</v>
      </c>
      <c r="C161" s="30"/>
      <c r="D161" s="30"/>
      <c r="E161" s="30"/>
      <c r="F161" s="40"/>
      <c r="G161" s="35"/>
      <c r="H161" s="36"/>
      <c r="I161" s="13"/>
      <c r="J161" s="13"/>
      <c r="K161" s="13"/>
      <c r="L161" s="13"/>
    </row>
    <row r="162" spans="1:12" ht="12.75">
      <c r="A162" s="45" t="s">
        <v>31</v>
      </c>
      <c r="B162" s="25" t="s">
        <v>229</v>
      </c>
      <c r="C162" s="40"/>
      <c r="D162" s="40"/>
      <c r="E162" s="40"/>
      <c r="F162" s="40"/>
      <c r="G162" s="35"/>
      <c r="H162" s="36" t="s">
        <v>24</v>
      </c>
      <c r="I162" s="16">
        <v>217.95</v>
      </c>
      <c r="J162" s="16">
        <v>53</v>
      </c>
      <c r="K162" s="13">
        <f>SUM(I162*J162)</f>
        <v>11551.349999999999</v>
      </c>
      <c r="L162" s="13"/>
    </row>
    <row r="163" spans="1:12" ht="12.75">
      <c r="A163" s="45" t="s">
        <v>36</v>
      </c>
      <c r="B163" s="40" t="s">
        <v>91</v>
      </c>
      <c r="C163" s="40"/>
      <c r="D163" s="40"/>
      <c r="E163" s="40"/>
      <c r="F163" s="40"/>
      <c r="G163" s="35"/>
      <c r="H163" s="36" t="s">
        <v>24</v>
      </c>
      <c r="I163" s="16">
        <v>435.9</v>
      </c>
      <c r="J163" s="16">
        <v>4.9</v>
      </c>
      <c r="K163" s="13">
        <f>I163*J163</f>
        <v>2135.91</v>
      </c>
      <c r="L163" s="13"/>
    </row>
    <row r="164" spans="1:12" ht="12.75">
      <c r="A164" s="45" t="s">
        <v>37</v>
      </c>
      <c r="B164" s="40" t="s">
        <v>92</v>
      </c>
      <c r="C164" s="40"/>
      <c r="D164" s="40"/>
      <c r="E164" s="40"/>
      <c r="F164" s="40"/>
      <c r="G164" s="35"/>
      <c r="H164" s="36" t="s">
        <v>24</v>
      </c>
      <c r="I164" s="16">
        <v>435.9</v>
      </c>
      <c r="J164" s="16">
        <v>20.7</v>
      </c>
      <c r="K164" s="13">
        <f>I164*J164</f>
        <v>9023.13</v>
      </c>
      <c r="L164" s="13">
        <v>22710.39</v>
      </c>
    </row>
    <row r="165" spans="1:12" ht="12.75">
      <c r="A165" s="14"/>
      <c r="B165" s="24"/>
      <c r="C165" s="25"/>
      <c r="D165" s="25"/>
      <c r="E165" s="25"/>
      <c r="F165" s="25"/>
      <c r="G165" s="27"/>
      <c r="H165" s="15"/>
      <c r="I165" s="16"/>
      <c r="J165" s="16"/>
      <c r="K165" s="13"/>
      <c r="L165" s="13"/>
    </row>
    <row r="166" spans="1:12" ht="12.75">
      <c r="A166" s="32">
        <v>9</v>
      </c>
      <c r="B166" s="30" t="s">
        <v>121</v>
      </c>
      <c r="C166" s="40"/>
      <c r="D166" s="40"/>
      <c r="E166" s="40"/>
      <c r="F166" s="40"/>
      <c r="G166" s="35"/>
      <c r="H166" s="36"/>
      <c r="I166" s="13"/>
      <c r="J166" s="13"/>
      <c r="K166" s="13"/>
      <c r="L166" s="13"/>
    </row>
    <row r="167" spans="1:12" ht="14.25">
      <c r="A167" s="45" t="s">
        <v>39</v>
      </c>
      <c r="B167" s="40" t="s">
        <v>122</v>
      </c>
      <c r="C167" s="40"/>
      <c r="D167" s="40"/>
      <c r="E167" s="40"/>
      <c r="F167" s="41"/>
      <c r="G167" s="35"/>
      <c r="H167" s="36" t="s">
        <v>24</v>
      </c>
      <c r="I167" s="16">
        <v>12</v>
      </c>
      <c r="J167" s="16">
        <v>110</v>
      </c>
      <c r="K167" s="13">
        <f>SUM(I167*J167)</f>
        <v>1320</v>
      </c>
      <c r="L167" s="13">
        <v>1320</v>
      </c>
    </row>
    <row r="168" spans="1:12" ht="12.75">
      <c r="A168" s="14"/>
      <c r="B168" s="24"/>
      <c r="C168" s="25"/>
      <c r="D168" s="25"/>
      <c r="E168" s="25"/>
      <c r="F168" s="25"/>
      <c r="G168" s="27"/>
      <c r="H168" s="15"/>
      <c r="I168" s="16"/>
      <c r="J168" s="19"/>
      <c r="K168" s="13"/>
      <c r="L168" s="13"/>
    </row>
    <row r="169" spans="1:12" ht="12.75">
      <c r="A169" s="32">
        <v>10</v>
      </c>
      <c r="B169" s="77" t="s">
        <v>123</v>
      </c>
      <c r="C169" s="78"/>
      <c r="D169" s="78"/>
      <c r="E169" s="78"/>
      <c r="F169" s="78"/>
      <c r="G169" s="79"/>
      <c r="H169" s="37"/>
      <c r="I169" s="16"/>
      <c r="J169" s="19"/>
      <c r="K169" s="13"/>
      <c r="L169" s="13"/>
    </row>
    <row r="170" spans="1:12" ht="12.75">
      <c r="A170" s="45" t="s">
        <v>43</v>
      </c>
      <c r="B170" s="68" t="s">
        <v>124</v>
      </c>
      <c r="C170" s="69"/>
      <c r="D170" s="69"/>
      <c r="E170" s="69"/>
      <c r="F170" s="69"/>
      <c r="G170" s="70"/>
      <c r="H170" s="36" t="s">
        <v>24</v>
      </c>
      <c r="I170" s="16">
        <v>116.22</v>
      </c>
      <c r="J170" s="19">
        <v>28.06</v>
      </c>
      <c r="K170" s="13">
        <f>I170*J170</f>
        <v>3261.1331999999998</v>
      </c>
      <c r="L170" s="13"/>
    </row>
    <row r="171" spans="1:12" ht="12.75">
      <c r="A171" s="45" t="s">
        <v>44</v>
      </c>
      <c r="B171" s="68" t="s">
        <v>187</v>
      </c>
      <c r="C171" s="69"/>
      <c r="D171" s="69"/>
      <c r="E171" s="69"/>
      <c r="F171" s="69"/>
      <c r="G171" s="70"/>
      <c r="H171" s="36" t="s">
        <v>24</v>
      </c>
      <c r="I171" s="16">
        <v>398.14</v>
      </c>
      <c r="J171" s="19">
        <v>7.32</v>
      </c>
      <c r="K171" s="13">
        <f>I171*J171</f>
        <v>2914.3848</v>
      </c>
      <c r="L171" s="13">
        <f>SUM(K169:K171)</f>
        <v>6175.518</v>
      </c>
    </row>
    <row r="172" spans="1:12" ht="12.75">
      <c r="A172" s="14"/>
      <c r="B172" s="24"/>
      <c r="C172" s="25"/>
      <c r="D172" s="25"/>
      <c r="E172" s="25"/>
      <c r="F172" s="25"/>
      <c r="G172" s="27"/>
      <c r="H172" s="15"/>
      <c r="I172" s="16"/>
      <c r="J172" s="19"/>
      <c r="K172" s="13"/>
      <c r="L172" s="13"/>
    </row>
    <row r="173" spans="1:12" ht="12.75">
      <c r="A173" s="14">
        <v>11</v>
      </c>
      <c r="B173" s="24" t="s">
        <v>232</v>
      </c>
      <c r="C173" s="25"/>
      <c r="D173" s="25"/>
      <c r="E173" s="25"/>
      <c r="F173" s="25"/>
      <c r="G173" s="27"/>
      <c r="H173" s="15"/>
      <c r="I173" s="16"/>
      <c r="J173" s="19"/>
      <c r="K173" s="13"/>
      <c r="L173" s="13"/>
    </row>
    <row r="174" spans="1:12" ht="12.75">
      <c r="A174" s="14" t="s">
        <v>56</v>
      </c>
      <c r="B174" s="24" t="s">
        <v>233</v>
      </c>
      <c r="C174" s="25"/>
      <c r="D174" s="25"/>
      <c r="E174" s="25"/>
      <c r="F174" s="25"/>
      <c r="G174" s="27"/>
      <c r="H174" s="15" t="s">
        <v>213</v>
      </c>
      <c r="I174" s="16">
        <v>12</v>
      </c>
      <c r="J174" s="19">
        <v>2000</v>
      </c>
      <c r="K174" s="13">
        <v>24000</v>
      </c>
      <c r="L174" s="13">
        <v>24000</v>
      </c>
    </row>
    <row r="175" spans="1:12" ht="12.75">
      <c r="A175" s="14"/>
      <c r="B175" s="24"/>
      <c r="C175" s="25"/>
      <c r="D175" s="25"/>
      <c r="E175" s="25"/>
      <c r="F175" s="25"/>
      <c r="G175" s="27"/>
      <c r="H175" s="15"/>
      <c r="I175" s="16"/>
      <c r="J175" s="19"/>
      <c r="K175" s="13"/>
      <c r="L175" s="13"/>
    </row>
    <row r="176" spans="1:12" ht="12.75">
      <c r="A176" s="45">
        <v>12</v>
      </c>
      <c r="B176" s="42" t="s">
        <v>125</v>
      </c>
      <c r="C176" s="42"/>
      <c r="D176" s="42"/>
      <c r="E176" s="42"/>
      <c r="F176" s="42"/>
      <c r="G176" s="43"/>
      <c r="H176" s="39" t="s">
        <v>24</v>
      </c>
      <c r="I176" s="16">
        <v>975.36</v>
      </c>
      <c r="J176" s="19">
        <v>1.35</v>
      </c>
      <c r="K176" s="13">
        <f>I176*J176</f>
        <v>1316.736</v>
      </c>
      <c r="L176" s="13">
        <v>1316.74</v>
      </c>
    </row>
    <row r="177" spans="1:12" ht="12.75">
      <c r="A177" s="60"/>
      <c r="B177" s="42"/>
      <c r="C177" s="42"/>
      <c r="D177" s="42"/>
      <c r="E177" s="42"/>
      <c r="F177" s="42"/>
      <c r="G177" s="43"/>
      <c r="H177" s="39"/>
      <c r="I177" s="16"/>
      <c r="J177" s="19"/>
      <c r="K177" s="64"/>
      <c r="L177" s="13"/>
    </row>
    <row r="178" spans="1:12" ht="12.75">
      <c r="A178" s="60"/>
      <c r="B178" s="42"/>
      <c r="C178" s="42"/>
      <c r="D178" s="42"/>
      <c r="E178" s="42"/>
      <c r="F178" s="42"/>
      <c r="G178" s="43"/>
      <c r="H178" s="39"/>
      <c r="I178" s="16"/>
      <c r="J178" s="19"/>
      <c r="K178" s="64"/>
      <c r="L178" s="13"/>
    </row>
    <row r="179" spans="1:12" ht="12.75">
      <c r="A179" s="14"/>
      <c r="B179" s="74"/>
      <c r="C179" s="75"/>
      <c r="D179" s="75"/>
      <c r="E179" s="75"/>
      <c r="F179" s="75"/>
      <c r="G179" s="76"/>
      <c r="H179" s="15"/>
      <c r="I179" s="16"/>
      <c r="J179" s="80" t="s">
        <v>188</v>
      </c>
      <c r="K179" s="81"/>
      <c r="L179" s="13">
        <f>SUM(L9:L178)</f>
        <v>313054.1974</v>
      </c>
    </row>
  </sheetData>
  <sheetProtection/>
  <mergeCells count="54">
    <mergeCell ref="B171:G171"/>
    <mergeCell ref="B179:G179"/>
    <mergeCell ref="B127:G127"/>
    <mergeCell ref="B134:G134"/>
    <mergeCell ref="B135:G135"/>
    <mergeCell ref="B136:G136"/>
    <mergeCell ref="B153:G153"/>
    <mergeCell ref="J179:K179"/>
    <mergeCell ref="B154:G154"/>
    <mergeCell ref="B155:G155"/>
    <mergeCell ref="B169:G169"/>
    <mergeCell ref="B170:G170"/>
    <mergeCell ref="B106:G106"/>
    <mergeCell ref="B108:G108"/>
    <mergeCell ref="B109:G109"/>
    <mergeCell ref="B107:G107"/>
    <mergeCell ref="B110:G110"/>
    <mergeCell ref="B111:G111"/>
    <mergeCell ref="B9:G9"/>
    <mergeCell ref="B10:G10"/>
    <mergeCell ref="A2:L2"/>
    <mergeCell ref="B103:G103"/>
    <mergeCell ref="B104:G104"/>
    <mergeCell ref="B105:G105"/>
    <mergeCell ref="B15:G15"/>
    <mergeCell ref="A1:M1"/>
    <mergeCell ref="B30:G30"/>
    <mergeCell ref="B31:G31"/>
    <mergeCell ref="B16:G16"/>
    <mergeCell ref="B18:G18"/>
    <mergeCell ref="B19:G19"/>
    <mergeCell ref="B11:G11"/>
    <mergeCell ref="I7:J7"/>
    <mergeCell ref="B8:G8"/>
    <mergeCell ref="B99:G99"/>
    <mergeCell ref="B82:G82"/>
    <mergeCell ref="B78:G78"/>
    <mergeCell ref="J99:K99"/>
    <mergeCell ref="B46:G46"/>
    <mergeCell ref="B32:G32"/>
    <mergeCell ref="B51:G51"/>
    <mergeCell ref="B47:G47"/>
    <mergeCell ref="B48:G48"/>
    <mergeCell ref="B96:G96"/>
    <mergeCell ref="A3:L3"/>
    <mergeCell ref="B97:G97"/>
    <mergeCell ref="B49:G49"/>
    <mergeCell ref="B50:G50"/>
    <mergeCell ref="B80:G80"/>
    <mergeCell ref="B79:G79"/>
    <mergeCell ref="B83:G83"/>
    <mergeCell ref="B84:G84"/>
    <mergeCell ref="B13:G13"/>
    <mergeCell ref="B14:G14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2018-10-10T12:55:15Z</cp:lastPrinted>
  <dcterms:created xsi:type="dcterms:W3CDTF">2008-06-10T17:33:35Z</dcterms:created>
  <dcterms:modified xsi:type="dcterms:W3CDTF">2018-10-17T11:59:29Z</dcterms:modified>
  <cp:category/>
  <cp:version/>
  <cp:contentType/>
  <cp:contentStatus/>
</cp:coreProperties>
</file>